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anig\Documents\irgendwann-ist-jetzt\"/>
    </mc:Choice>
  </mc:AlternateContent>
  <xr:revisionPtr revIDLastSave="0" documentId="13_ncr:1_{6C6AF661-D987-42CB-8ADA-770579458BF6}" xr6:coauthVersionLast="47" xr6:coauthVersionMax="47" xr10:uidLastSave="{00000000-0000-0000-0000-000000000000}"/>
  <bookViews>
    <workbookView xWindow="-108" yWindow="-108" windowWidth="23256" windowHeight="12456" xr2:uid="{D4B5A7DE-8C58-7A4C-AA97-DBFF8390C615}"/>
  </bookViews>
  <sheets>
    <sheet name="Route" sheetId="1" r:id="rId1"/>
    <sheet name="Onward Ticket" sheetId="2" r:id="rId2"/>
    <sheet name="SIM Card" sheetId="6" r:id="rId3"/>
    <sheet name="Impfungen" sheetId="4" r:id="rId4"/>
    <sheet name="Auslandsversicherung" sheetId="8" r:id="rId5"/>
    <sheet name="nützliche Links" sheetId="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6" l="1"/>
  <c r="C20" i="6"/>
  <c r="C19" i="6"/>
  <c r="C18" i="6"/>
  <c r="C17" i="6"/>
  <c r="C16" i="6"/>
  <c r="C15" i="6"/>
  <c r="C14" i="6"/>
  <c r="C13" i="6"/>
  <c r="C12" i="6"/>
  <c r="C9" i="6"/>
  <c r="C10" i="6"/>
  <c r="C11" i="6"/>
  <c r="C8" i="6"/>
  <c r="C7" i="6"/>
  <c r="C6" i="6"/>
</calcChain>
</file>

<file path=xl/sharedStrings.xml><?xml version="1.0" encoding="utf-8"?>
<sst xmlns="http://schemas.openxmlformats.org/spreadsheetml/2006/main" count="550" uniqueCount="306">
  <si>
    <t>Länder</t>
  </si>
  <si>
    <t>Reisezeit</t>
  </si>
  <si>
    <t>Apr.</t>
  </si>
  <si>
    <t>Mai</t>
  </si>
  <si>
    <t>Jun.</t>
  </si>
  <si>
    <t>Jul.</t>
  </si>
  <si>
    <t>Aug.</t>
  </si>
  <si>
    <t>Sep.</t>
  </si>
  <si>
    <t>Okt.</t>
  </si>
  <si>
    <t>Nov.</t>
  </si>
  <si>
    <t>Dez.</t>
  </si>
  <si>
    <t>Jan.</t>
  </si>
  <si>
    <t>Feb.</t>
  </si>
  <si>
    <t>Mrz.</t>
  </si>
  <si>
    <t>Indien</t>
  </si>
  <si>
    <t>Dez.-Feb.</t>
  </si>
  <si>
    <t>Sri Lanka</t>
  </si>
  <si>
    <t>Jan.-Mrz.</t>
  </si>
  <si>
    <t>Myanmar</t>
  </si>
  <si>
    <t>Nov.-Mrz.</t>
  </si>
  <si>
    <t>Laos</t>
  </si>
  <si>
    <t>Vietnam</t>
  </si>
  <si>
    <t>Feb.-Mrz.</t>
  </si>
  <si>
    <t>Thailand</t>
  </si>
  <si>
    <t>Dez.-Mrz.</t>
  </si>
  <si>
    <t>Malaysia</t>
  </si>
  <si>
    <t>März - Mitte Sept.</t>
  </si>
  <si>
    <t>Indonesien</t>
  </si>
  <si>
    <t>Mai-Okt.</t>
  </si>
  <si>
    <t>Papua-Neuguinea</t>
  </si>
  <si>
    <t>Jun.-Dez.</t>
  </si>
  <si>
    <t>Australien</t>
  </si>
  <si>
    <t>Neuseeland</t>
  </si>
  <si>
    <t>Feb.-Mrz.(Herbst)/ Okt.-Nov.</t>
  </si>
  <si>
    <t>Taiwan</t>
  </si>
  <si>
    <t>Jun.-Sep.</t>
  </si>
  <si>
    <t>Japan</t>
  </si>
  <si>
    <t>Jul.-Sep.</t>
  </si>
  <si>
    <t>Hawaii</t>
  </si>
  <si>
    <t>Mexiko</t>
  </si>
  <si>
    <t>Apr.-Dez.</t>
  </si>
  <si>
    <t>Belize</t>
  </si>
  <si>
    <t>Mrz.-Mai</t>
  </si>
  <si>
    <t>Costa Rica</t>
  </si>
  <si>
    <t>Dez.-Apr.</t>
  </si>
  <si>
    <t>Kolumbien</t>
  </si>
  <si>
    <t>ganzjährig</t>
  </si>
  <si>
    <t>Peru</t>
  </si>
  <si>
    <t>Mai-Sept.</t>
  </si>
  <si>
    <t>Galapagos</t>
  </si>
  <si>
    <t>Dez.-Jul.</t>
  </si>
  <si>
    <t>Bolivien</t>
  </si>
  <si>
    <t>Jun.-Sept.</t>
  </si>
  <si>
    <t>Argentinien</t>
  </si>
  <si>
    <t>Mrz.-Apr./ Sep.-Nov.</t>
  </si>
  <si>
    <t>Brasilien</t>
  </si>
  <si>
    <t>Nov./Dez.</t>
  </si>
  <si>
    <t>Südafrika</t>
  </si>
  <si>
    <t>Namibia</t>
  </si>
  <si>
    <t>Mrz./Apr.</t>
  </si>
  <si>
    <t>Botswana</t>
  </si>
  <si>
    <t>Mrz.-Nov.</t>
  </si>
  <si>
    <t>Philippinen</t>
  </si>
  <si>
    <t>SIM Card</t>
  </si>
  <si>
    <t>1 Monat</t>
  </si>
  <si>
    <t>24 Monate</t>
  </si>
  <si>
    <t>10GB / 28 Tage</t>
  </si>
  <si>
    <t>1GB / 30 Tage</t>
  </si>
  <si>
    <t>3GB / 30 Tage</t>
  </si>
  <si>
    <t>Flat / 16 Tage</t>
  </si>
  <si>
    <t>3GB / 15 Tage</t>
  </si>
  <si>
    <t>2GB / 30 Tage</t>
  </si>
  <si>
    <t>4GB / 30 Tage</t>
  </si>
  <si>
    <t>5GB / 30 Tage</t>
  </si>
  <si>
    <t>10GB / 60 Tage</t>
  </si>
  <si>
    <t>X</t>
  </si>
  <si>
    <t>Impfungen</t>
  </si>
  <si>
    <t>Gelbfieber</t>
  </si>
  <si>
    <t>Hepatitis A</t>
  </si>
  <si>
    <t>Hepatitis B</t>
  </si>
  <si>
    <t>Diphterie</t>
  </si>
  <si>
    <t>Tetanus</t>
  </si>
  <si>
    <t>Keuchhusten</t>
  </si>
  <si>
    <t>Kinderlähmung</t>
  </si>
  <si>
    <t>Malaria</t>
  </si>
  <si>
    <t>Japanische Enzephalitis</t>
  </si>
  <si>
    <t>Cholera</t>
  </si>
  <si>
    <t>Typhus</t>
  </si>
  <si>
    <t>Meningikokkenmeningitis</t>
  </si>
  <si>
    <t>Denguefieber</t>
  </si>
  <si>
    <t>Darminfektionen</t>
  </si>
  <si>
    <t>Bilkarziose</t>
  </si>
  <si>
    <t>SARS</t>
  </si>
  <si>
    <t>Filariosen</t>
  </si>
  <si>
    <t>Borreliose</t>
  </si>
  <si>
    <t>Leishaminiasen</t>
  </si>
  <si>
    <t>Chagas-Krankheit</t>
  </si>
  <si>
    <t>Zika Virus</t>
  </si>
  <si>
    <t>Tropeninstitut, Malaria, Impfberatung, 350 Reiseziele, Corona, Tropenkrankheiten, Reisemedizin, Mückenschutz, Covid-19</t>
  </si>
  <si>
    <t>Visum Kosten – günstiger Visadienst weltweit (buch-dein-visum.de)</t>
  </si>
  <si>
    <t>nicht impfbar</t>
  </si>
  <si>
    <t>16 Monate</t>
  </si>
  <si>
    <t>USA</t>
  </si>
  <si>
    <t>Dominikanische Republik</t>
  </si>
  <si>
    <t>Panama</t>
  </si>
  <si>
    <t>beste Reisezeit</t>
  </si>
  <si>
    <r>
      <t>Tropen</t>
    </r>
    <r>
      <rPr>
        <b/>
        <sz val="14"/>
        <color rgb="FF095895"/>
        <rFont val="Arial"/>
        <family val="2"/>
      </rPr>
      <t>institut.de</t>
    </r>
  </si>
  <si>
    <t>Jan.-Mai/ Okt.-Mitte Dez.</t>
  </si>
  <si>
    <t>Onward oder Weiterreiseticket</t>
  </si>
  <si>
    <t>Österreich</t>
  </si>
  <si>
    <t>Belgien</t>
  </si>
  <si>
    <t>Kanada</t>
  </si>
  <si>
    <t>Chile</t>
  </si>
  <si>
    <t>China</t>
  </si>
  <si>
    <t>Kroatien</t>
  </si>
  <si>
    <t>Zypern</t>
  </si>
  <si>
    <t>Tschechien</t>
  </si>
  <si>
    <t>Dänemark</t>
  </si>
  <si>
    <t>Ecuador</t>
  </si>
  <si>
    <t>Frankreich</t>
  </si>
  <si>
    <t>Deutschland</t>
  </si>
  <si>
    <t>Ungarn</t>
  </si>
  <si>
    <t>Island</t>
  </si>
  <si>
    <t>Israel</t>
  </si>
  <si>
    <t>Italien</t>
  </si>
  <si>
    <t>Litauen</t>
  </si>
  <si>
    <t>Malta</t>
  </si>
  <si>
    <t>Niederlande</t>
  </si>
  <si>
    <t>Polen</t>
  </si>
  <si>
    <t>Portugal</t>
  </si>
  <si>
    <t>Rumänien</t>
  </si>
  <si>
    <t>Russland</t>
  </si>
  <si>
    <t>Serbien</t>
  </si>
  <si>
    <t>Singapur</t>
  </si>
  <si>
    <t>Südkorea</t>
  </si>
  <si>
    <t>Spanien</t>
  </si>
  <si>
    <t>Schweden</t>
  </si>
  <si>
    <t>Schweiz</t>
  </si>
  <si>
    <t>Vereinigtes Königreich</t>
  </si>
  <si>
    <t>Vereinigte Staaten</t>
  </si>
  <si>
    <t>OnwardFly | Flugtickets mieten | One-Way-Ticket-Lösung</t>
  </si>
  <si>
    <t>In vielen Ländern der Welt dürfen Sie ohne Nachweis der Weiterreise nicht als Tourist einreisen. Einfach ausgedrückt: Wenn Sie ein One-Way-Ticket und keinen Nachweis für zukünftige Pläne haben, kann Ihnen die Einreise verweigert werden. Unser Service bietet Ihnen einen Nachweis über die Weiterreise, ohne dass Sie im Voraus teure Flugpreise bezahlen müssen. Sie „mieten“ das Ticket einfach gegen eine geringe Gebühr.</t>
  </si>
  <si>
    <t>Airline Onward Ticket – Rent An Onward Ticket for only $7.99 | Onward Ticket is valid 36 Hours (aironwardticket.com)</t>
  </si>
  <si>
    <t>Onward Ticket - In less than 2 minutes &amp; valid for 2 weeks</t>
  </si>
  <si>
    <t>Best Onward Ticket – Rent A Proof Of Onward Travel‎ Or Visa Application</t>
  </si>
  <si>
    <t>8GB / 15 Tage</t>
  </si>
  <si>
    <t>13GB / 30 Tage</t>
  </si>
  <si>
    <t>Flat / 15 Tage</t>
  </si>
  <si>
    <t>20GB / 30 Tage</t>
  </si>
  <si>
    <t>Preiswerte Reiseversicherungen für das Ausland (young-travellers.com)</t>
  </si>
  <si>
    <t>Auslandskrankenversicherung Young Travellers</t>
  </si>
  <si>
    <t>weltweit bis 24 Monate - ohne Selbstbeteiligung</t>
  </si>
  <si>
    <t>Prämien für:</t>
  </si>
  <si>
    <t>0-25 Jahre</t>
  </si>
  <si>
    <t>26-35 Jahre</t>
  </si>
  <si>
    <t>36-45 Jahre</t>
  </si>
  <si>
    <t>46-55 Jahre</t>
  </si>
  <si>
    <t>2 Monate</t>
  </si>
  <si>
    <t>3 Monate</t>
  </si>
  <si>
    <t>4 Monate</t>
  </si>
  <si>
    <t>5 Monate</t>
  </si>
  <si>
    <t>6 Monate</t>
  </si>
  <si>
    <t>7 Monate</t>
  </si>
  <si>
    <t>8 Monate</t>
  </si>
  <si>
    <t>9 Monate</t>
  </si>
  <si>
    <t>10 Monate</t>
  </si>
  <si>
    <t>11 Monate</t>
  </si>
  <si>
    <t>12 Monate</t>
  </si>
  <si>
    <t>13 Monate</t>
  </si>
  <si>
    <t>14 Monate</t>
  </si>
  <si>
    <t>15 Monate</t>
  </si>
  <si>
    <t>17 Monate</t>
  </si>
  <si>
    <t>18 Monate</t>
  </si>
  <si>
    <t>19 Monate</t>
  </si>
  <si>
    <t>20 Monate</t>
  </si>
  <si>
    <t>21 Monate</t>
  </si>
  <si>
    <t>22 Monate</t>
  </si>
  <si>
    <t>23 Monate</t>
  </si>
  <si>
    <r>
      <t>Prämienrefund:</t>
    </r>
    <r>
      <rPr>
        <sz val="10"/>
        <color rgb="FF666666"/>
        <rFont val="Arial"/>
        <family val="2"/>
      </rPr>
      <t> Die Prämien verstehen sich pro Person für die gesamte versicherte Zeit. Bei vorzeitigem Reiseende werden nicht genutzte Prämienstufen erstattet.</t>
    </r>
  </si>
  <si>
    <r>
      <t>Abschlussfrist:</t>
    </r>
    <r>
      <rPr>
        <sz val="10"/>
        <color rgb="FF666666"/>
        <rFont val="Arial"/>
        <family val="2"/>
      </rPr>
      <t> Jederzeit bis zum Tag der Abreise aus dem Heimatland (Land des dauerhaften Wohnsitzes). Abschlussfrist bei Reisen nach Deutschland: Jederzeit bis zum Tag der Einreise nach Deutschland.</t>
    </r>
  </si>
  <si>
    <r>
      <t>Altersgrenzen:</t>
    </r>
    <r>
      <rPr>
        <sz val="10"/>
        <color rgb="FF666666"/>
        <rFont val="Arial"/>
        <family val="2"/>
      </rPr>
      <t> Entscheidend für die Prämie ist Ihr Alter am Tag des Abschlusses der Versicherung (Buchung der Versicherung).</t>
    </r>
  </si>
  <si>
    <t>STAY Travel Komfortschutz weltweit</t>
  </si>
  <si>
    <t>Reisedauer:</t>
  </si>
  <si>
    <t>Prämie pro Person</t>
  </si>
  <si>
    <t>Prämie pro Familie</t>
  </si>
  <si>
    <t>1 - 60 Monate je</t>
  </si>
  <si>
    <t>13,50 €</t>
  </si>
  <si>
    <t>23,00 €</t>
  </si>
  <si>
    <t>eingeschlossene Reiseversicherungen: Reise-Notfallversicherung, Reiseunfallversicherung, Reisehaftpflichtversicherung, Reisegepäckversicherung</t>
  </si>
  <si>
    <t>Unfallversicherung, Haftpflichtversicherung und Reisegepäckversicherung (reiseversicherung-buchen.de)</t>
  </si>
  <si>
    <t>Preiswerte Auslandskrankenversicherung für Reisen weltweit (reiseversicherung-buchen.de)</t>
  </si>
  <si>
    <t>Leistungsübersicht Reisegepäckversicherung</t>
  </si>
  <si>
    <t>versicherte Ereignisse:</t>
  </si>
  <si>
    <t>Beschädigung von in Fremdgewahrsam gegebenem Reisegepäck</t>
  </si>
  <si>
    <t>Lieferfristüberschreitungen (Gepäckauslieferung am Zielort der Reise nicht am Tag der Ankunft dort; erstattet werden notwendige Ersatzkäufe bis max. 500 €)</t>
  </si>
  <si>
    <t>strafbare Handlungen Dritter</t>
  </si>
  <si>
    <t>Schäden bei Verkehrsunfällen</t>
  </si>
  <si>
    <t>Schäden durch Brand, Explosion oder Elementarereignis</t>
  </si>
  <si>
    <t>Versicherungssummen:</t>
  </si>
  <si>
    <t>Einzelpersonen (je versicherter Person)</t>
  </si>
  <si>
    <t>Familien (je versicherter Familie)</t>
  </si>
  <si>
    <r>
      <t>Entschädigungsgrenzen</t>
    </r>
    <r>
      <rPr>
        <sz val="12"/>
        <color theme="1"/>
        <rFont val="Arial"/>
        <family val="2"/>
      </rPr>
      <t> (Maximalerstattungen für diese Gegenstände):</t>
    </r>
  </si>
  <si>
    <t>Pelze, Schmucksachen, Gegenstände aus Edelmetall, Foto- und Filmapparate, Notebooks</t>
  </si>
  <si>
    <t>tragbare Audio- und DVD-Player, Mobiltelefone mit Zubehör</t>
  </si>
  <si>
    <t>Golf- und Tauchausrüstung, Fahrräder jeweils mit Zubehör</t>
  </si>
  <si>
    <t>Wellenbretter, Segelsurfgeräte, jeweils mit Zubehör</t>
  </si>
  <si>
    <t>Musikinstrumente mit Zubehör (zu privaten Zwecken)</t>
  </si>
  <si>
    <t>Brillen, Kontaktlinsen, Hörgeräte</t>
  </si>
  <si>
    <t>Ersatzkäufe bei Lieferfristüberschreitungen</t>
  </si>
  <si>
    <t>Filme, Bild-, Ton- und Datenträger</t>
  </si>
  <si>
    <t>Materialwert</t>
  </si>
  <si>
    <t>Personalausweise, Reisepässe, Kfz-Papiere, sonstige Ausweispapiere</t>
  </si>
  <si>
    <t>amtliche Gebühren</t>
  </si>
  <si>
    <t>Selbstbehalt: nein</t>
  </si>
  <si>
    <t>versicherte Sachen:</t>
  </si>
  <si>
    <r>
      <t>Reisegepäck:</t>
    </r>
    <r>
      <rPr>
        <sz val="12"/>
        <color theme="1"/>
        <rFont val="Arial"/>
        <family val="2"/>
      </rPr>
      <t> Sachen des persönlichen Reisebedarfs, die auf die Reise mitgenommen werden sowie Geschenke und Reiseandenken, die während der Reise erworben werden. Gegenstände, die üblicherweise nur zu beruflichen Zwecken mitgeführt oder während der Reise erworben werden, sind nicht versichert. Versichert ist der Zeitwert.</t>
    </r>
  </si>
  <si>
    <r>
      <t>Sportgeräte</t>
    </r>
    <r>
      <rPr>
        <sz val="12"/>
        <color theme="1"/>
        <rFont val="Arial"/>
        <family val="2"/>
      </rPr>
      <t> jeweils mit Zubehör (ausgeschlossen: Motoren) sind versichert, solange sie sich nicht im bestimmungsgemäßen Gebrauch befinden.</t>
    </r>
  </si>
  <si>
    <r>
      <t>Wertsachen</t>
    </r>
    <r>
      <rPr>
        <sz val="12"/>
        <color theme="1"/>
        <rFont val="Arial"/>
        <family val="2"/>
      </rPr>
      <t> im Sinne der Versicherungsbedingungen sind Pelze, Schmucksachen, Gegenstände aus Edelmetall, Foto- und Filmapparate, EDV-Geräte sowie elektronische Kommunikations- und Unterhaltungsgeräte, jeweils mit Zubehör.</t>
    </r>
  </si>
  <si>
    <t>nicht versicherte Sachen:</t>
  </si>
  <si>
    <t>Bargeld, Schecks, Scheckkarten, Kreditkarten, Telefonkarten, Wertpapiere, Fahrscheine, Urkunden und Dokumente jeder Art, Gegenstände mit überwiegend Kunst- und Liebhaberwert, Zahngold, Prothesen jeder Art, Schusswaffen jeder Art, Land-, Luft- und Wasserfahrzeuge, Hängegleiter, Gleitflieger, Fallschirme, jeweils mit Zubehör.</t>
  </si>
  <si>
    <t>Geltungsbereich:</t>
  </si>
  <si>
    <t>Der Versicherungsschutz gilt weltweit vom Verlassen der ständigen Wohnung am Reisebeginn bis zur Rückkehr dorthin am Reiseende. Fahrten, Gänge und Aufenthalte innerhalb der ständigen Wohnung gelten nicht als Reisen. Wird bei Reisen im Kfz das Reisegepäck nicht unverzüglich nach Ankunft vor der ständigen Wohnung entladen, endet der Versicherungsschutz bereits mit der Ankunft.</t>
  </si>
  <si>
    <t>Hinweis:</t>
  </si>
  <si>
    <t>Diese Übersicht ist eine komprimierte Darstellung der versicherten Leistungen. Grundlage des Versicherungsschutzes sind ausschließlich die vollständigen Versicherungsbedingungen.</t>
  </si>
  <si>
    <t>Leistungsübersicht STAY Travel Reiseunfallversicherung in Tabellenform öffnen</t>
  </si>
  <si>
    <t>Leistungsübersicht Reiseunfallversicherung</t>
  </si>
  <si>
    <t>versicherte Ereignisse in der Reiseunfallversicherung:</t>
  </si>
  <si>
    <t>Gesundheitsschädigung durch ein Unfallereignis</t>
  </si>
  <si>
    <t>Zerrungen und Bänderriss</t>
  </si>
  <si>
    <t>Ertrinken oder Ersticken</t>
  </si>
  <si>
    <t>im Invaliditätsfall bis</t>
  </si>
  <si>
    <t>im Todesfall (Erwachsene)</t>
  </si>
  <si>
    <t>im Todesfall (Kinder bis 18 Jahre)</t>
  </si>
  <si>
    <t>Bergungskosten bis</t>
  </si>
  <si>
    <t>kosmetische Operationen nach einem Unfall bis</t>
  </si>
  <si>
    <r>
      <t>Unfall:</t>
    </r>
    <r>
      <rPr>
        <sz val="12"/>
        <color theme="1"/>
        <rFont val="Arial"/>
        <family val="2"/>
      </rPr>
      <t> ein plötzlich von aussen auf den Körper einwirkendes Ereignis, das zu einer unfreiwillig erlittenen Gesundheitsschädigung führt. Mitversichert sind tauchtypische Gesundheitsschäden sowie Verrenkungen, Zerrungen oder Risse an Gelenken oder der Wirbelsäule aufgrund erhöhter Kraftanstrengung.</t>
    </r>
  </si>
  <si>
    <t>Leistungsübersicht STAY Travel Reisehaftpflichtversicherung in Tabellenform öffnen</t>
  </si>
  <si>
    <t>Leistungsübersicht Reisehaftpflichtversicherung</t>
  </si>
  <si>
    <t>Leistungen:</t>
  </si>
  <si>
    <t>Prüfung der Haftpflichtfrage und Ausgleich berechtigter Ansprüche</t>
  </si>
  <si>
    <t>Sicherheitsleistung bei geschuldeten Renten</t>
  </si>
  <si>
    <t>Kosten eines Rechtsstreites</t>
  </si>
  <si>
    <t>Haftpflichtgefahren des täglichen Lebens</t>
  </si>
  <si>
    <t>1,5 Mio. €</t>
  </si>
  <si>
    <t>Haftpflichtansprüche aufgrund Mietsachschäden je Versicherungsfall</t>
  </si>
  <si>
    <t>Berufshaftpflicht für Au-Pairs bei der Ausübung von Au-Pair-Tätigkeiten</t>
  </si>
  <si>
    <t>ja</t>
  </si>
  <si>
    <t>Schlüsselverlust bei Au-Pair-Aufenthalt in der Gastfamilie</t>
  </si>
  <si>
    <t>Schäden an beweglichen Gegenständen im Haushalt der Au-Pair-Gastfamilie</t>
  </si>
  <si>
    <t>Selbstbehalt:</t>
  </si>
  <si>
    <t>Bei Mietsachschäden oder Schäden im Haushalt der Gastfamilie wird vom ermittelten Schadenbetrag ein Selbstbehalt von 10 %, mindestens 150 € abgezogen; bei Schlüsselverlust von 20 %, mindestens 50 €.</t>
  </si>
  <si>
    <t>Leistungsübersicht STAY Travel Reise-Notfallversicherung in Tabellenform öffnen</t>
  </si>
  <si>
    <t>Leistungsübersicht Reise-Notfallversicherung</t>
  </si>
  <si>
    <t>Leistungen bei Krankheit, Unfall oder Tod:</t>
  </si>
  <si>
    <t>Kostenübernahmeerklärung gegenüber Krankenhäusern (keine Übernahme von Behandlungskosten, sondern Gewährung eines Darlehens)</t>
  </si>
  <si>
    <t>bei Reisen innerhalb Deutschlands oder angrenzenden Ländern: Organisation des Rücktransports an den Wohnort bei mindestens 5-tägigem stationären Aufenthalt einschliesslich Übernahme der Rückreisemehrkosten bis max. 2.500 €</t>
  </si>
  <si>
    <t>Leistungen bei Reiseabbruch oder verspäteter Rückreise aufgrund einer Entführung:</t>
  </si>
  <si>
    <t>Organisation der Rückreise</t>
  </si>
  <si>
    <t>Darlehen für Mehrkosten der Rückreise</t>
  </si>
  <si>
    <t>Organisation eines Reiserufs</t>
  </si>
  <si>
    <t>Leistungen bei Strafverfolgung:</t>
  </si>
  <si>
    <t>Hilfe bei der Beschaffung eines Anwalts oder Dolmetschers</t>
  </si>
  <si>
    <t>Darlehen für Anwalts- und Dolmetscherkosten</t>
  </si>
  <si>
    <t>Darlehen für Strafkaution</t>
  </si>
  <si>
    <t>Leistungen bei Verlust von Zahlungsmitteln und Dokumenten:</t>
  </si>
  <si>
    <t>Herstellung des Kontaktes zur Hausbank und Hilfe bei der Übermittlung des von der Hausbank zur Verfügung gestellten Betrages</t>
  </si>
  <si>
    <t>Gewährung eines Darlehens bei Verlust von Zahlungsmitteln</t>
  </si>
  <si>
    <t>Hilfe bei der Sperrung von Kredit-, EC- oder Maestro-Karten</t>
  </si>
  <si>
    <t>Hilfe bei der Beschaffung von Ersatz-Ausweisdokumenten und Übernahme der Kosten hierfür</t>
  </si>
  <si>
    <t>Hilfe bei Verlust von Reisedokumenten</t>
  </si>
  <si>
    <t>Fahrradschutz:</t>
  </si>
  <si>
    <t>Reparatur- und Weiterreisekosten bei Fahrradpannen</t>
  </si>
  <si>
    <t>Weiterreisekosten bei Fahrraddiebstahl</t>
  </si>
  <si>
    <t>Leistungen bei Umbuchungen oder Verspätungen:</t>
  </si>
  <si>
    <t>Hilfe bei Umbuchungen aufgrund Versäumnis, Verspätung oder Ausfall gebuchter Verkehrsmittel</t>
  </si>
  <si>
    <t>auf Wunsch Informierung Dritter über Änderungen des Reiseverlaufs</t>
  </si>
  <si>
    <t>Zusatzversicherung</t>
  </si>
  <si>
    <t>Zusätzliche Informationen und Links</t>
  </si>
  <si>
    <t>Drohnen-Camp: Der beliebte Blog für alle Copter-Piloten</t>
  </si>
  <si>
    <t>Hier findet Ihr nützliche Informationen rund um Drohnen | Einfuhrbestimmungen  Richtlinien | Weltweite Drohnengesetze etc.</t>
  </si>
  <si>
    <t>Canitravel.net – Up to date list of countries open during Covid</t>
  </si>
  <si>
    <r>
      <t xml:space="preserve">Hier kannst du dein Visum für die verschiedensten Länder Online buchen. </t>
    </r>
    <r>
      <rPr>
        <b/>
        <sz val="12"/>
        <color theme="1"/>
        <rFont val="Calibri"/>
        <family val="2"/>
        <scheme val="minor"/>
      </rPr>
      <t>Bedenke</t>
    </r>
    <r>
      <rPr>
        <sz val="12"/>
        <color theme="1"/>
        <rFont val="Calibri"/>
        <family val="2"/>
        <scheme val="minor"/>
      </rPr>
      <t xml:space="preserve"> das es online meistens teurer ist als vor Ort.</t>
    </r>
  </si>
  <si>
    <t>TravelDoc Passenger View - TravelDoc.Website</t>
  </si>
  <si>
    <t>Auf dieser Seite erfährst du schnell wie die Einreisebestimmungen sind, welche Tests du brauchst, ob du ein Weiterreiseticket brauchst, ob du ein Visum benötigst. Unter Angabe von Abflugort und Nationalität und Zielort.</t>
  </si>
  <si>
    <r>
      <t xml:space="preserve">Auf dieser Seite findet Ihr schnell heraus wann ich von </t>
    </r>
    <r>
      <rPr>
        <b/>
        <sz val="12"/>
        <color theme="1"/>
        <rFont val="Calibri"/>
        <family val="2"/>
        <scheme val="minor"/>
      </rPr>
      <t>A</t>
    </r>
    <r>
      <rPr>
        <sz val="12"/>
        <color theme="1"/>
        <rFont val="Calibri"/>
        <family val="2"/>
        <scheme val="minor"/>
      </rPr>
      <t xml:space="preserve"> nach </t>
    </r>
    <r>
      <rPr>
        <b/>
        <sz val="12"/>
        <color theme="1"/>
        <rFont val="Calibri"/>
        <family val="2"/>
        <scheme val="minor"/>
      </rPr>
      <t>B</t>
    </r>
    <r>
      <rPr>
        <sz val="12"/>
        <color theme="1"/>
        <rFont val="Calibri"/>
        <family val="2"/>
        <scheme val="minor"/>
      </rPr>
      <t xml:space="preserve"> reisen kann in Covid Zeiten, was Ihr benötigt, ob es eine Karantäne gibt, ob es eine Maskenpflicht gibt und ob sich etwas ändert wenn Ihr geimpft seit.</t>
    </r>
  </si>
  <si>
    <t>Beispiele ausgewählter Länder</t>
  </si>
  <si>
    <t>Die Preise können je nach Anbieter variieren.</t>
  </si>
  <si>
    <t>Unverbindliche Impfempfehlungen vom Tropeninstitut</t>
  </si>
  <si>
    <t>Alle Angaben sind ohne Gewähr da sie sich jederzeit verändern können.</t>
  </si>
  <si>
    <t>Auslandsversicherung</t>
  </si>
  <si>
    <r>
      <t xml:space="preserve">Diese Prämien sind anwendbar, </t>
    </r>
    <r>
      <rPr>
        <b/>
        <sz val="10"/>
        <color rgb="FFFF0000"/>
        <rFont val="Arial"/>
        <family val="2"/>
      </rPr>
      <t>wenn Sie maximal 50 %</t>
    </r>
    <r>
      <rPr>
        <b/>
        <sz val="10"/>
        <color rgb="FF666666"/>
        <rFont val="Arial"/>
        <family val="2"/>
      </rPr>
      <t xml:space="preserve"> der Reisezeit in </t>
    </r>
    <r>
      <rPr>
        <b/>
        <sz val="10"/>
        <color rgb="FFFF0000"/>
        <rFont val="Arial"/>
        <family val="2"/>
      </rPr>
      <t>USA und Kanada</t>
    </r>
    <r>
      <rPr>
        <b/>
        <sz val="10"/>
        <color rgb="FF666666"/>
        <rFont val="Arial"/>
        <family val="2"/>
      </rPr>
      <t xml:space="preserve"> verbringen.</t>
    </r>
  </si>
  <si>
    <r>
      <t xml:space="preserve">Diese Prämien sind anwendbar, </t>
    </r>
    <r>
      <rPr>
        <b/>
        <sz val="10"/>
        <color rgb="FFFF0000"/>
        <rFont val="Arial"/>
        <family val="2"/>
      </rPr>
      <t>wenn Sie mehr als 50 %</t>
    </r>
    <r>
      <rPr>
        <b/>
        <sz val="10"/>
        <color rgb="FF666666"/>
        <rFont val="Arial"/>
        <family val="2"/>
      </rPr>
      <t xml:space="preserve"> der Reisezeit in </t>
    </r>
    <r>
      <rPr>
        <b/>
        <sz val="10"/>
        <color rgb="FFFF0000"/>
        <rFont val="Arial"/>
        <family val="2"/>
      </rPr>
      <t>USA und Kanada</t>
    </r>
    <r>
      <rPr>
        <b/>
        <sz val="10"/>
        <color rgb="FF666666"/>
        <rFont val="Arial"/>
        <family val="2"/>
      </rPr>
      <t xml:space="preserve"> verbringen.</t>
    </r>
  </si>
  <si>
    <t>Diese Versicherungen haben wir für unsere Weltreise gewählt (Stand 06.2021)</t>
  </si>
  <si>
    <t>Alle Angaben ohne Gewähr</t>
  </si>
  <si>
    <t>Urlaub und COVID-19 - Der-Reisemanager.com</t>
  </si>
  <si>
    <t>Nur für Reisen aus Deutschland inklusive Empfehlungen des RKI und Quarantäne- bestimmungen bei Rückkehr nach Deutschland</t>
  </si>
  <si>
    <t>Länder, die ein Rückflug-/Weiterreise-Ticket verlangen, sind u.a.:</t>
  </si>
  <si>
    <t>Länder, die ein Rückflug-/ Weiterreise-Ticket gesetzlich verlangen, sind u.a.:</t>
  </si>
  <si>
    <r>
      <rPr>
        <b/>
        <sz val="12"/>
        <color rgb="FFFF0000"/>
        <rFont val="Arial"/>
        <family val="2"/>
      </rPr>
      <t>Aber Achtung</t>
    </r>
    <r>
      <rPr>
        <sz val="12"/>
        <color rgb="FF0A0A0A"/>
        <rFont val="Arial"/>
        <family val="2"/>
      </rPr>
      <t>: Auch wenn ein Rückflugticket nicht gesetzlich vorgeschrieben ist, kann es trotzdem vorkommen, dass man nach einem Ausreisenachweis gefragt wird.</t>
    </r>
  </si>
  <si>
    <t>Hier findest Du dein Onward Ticket:</t>
  </si>
  <si>
    <r>
      <t xml:space="preserve">Was "kann" ein Onward Ticket?                                                                                                                                                                                                                                                                                                                                                                         Onward Ticket Anbieter bieten </t>
    </r>
    <r>
      <rPr>
        <sz val="11"/>
        <rFont val="Roboto"/>
      </rPr>
      <t>einen exklusiven Flugticket-Vermietungsservice an. Die Betreiber stellen Ihnen internationale Flugtickets (Reiserouten) mit deinem Namen als Nachweis für Weiterreisepläne bei Auslandsreisen zur Verfügung.</t>
    </r>
    <r>
      <rPr>
        <b/>
        <sz val="11"/>
        <rFont val="Roboto"/>
      </rPr>
      <t xml:space="preserve">                                                                                                                                                                                                                                                                                                                                                                           In vielen Ländern der Welt darfst Du ohne Nachweis der Weiterreise nicht als Tourist einreisen. Einfach ausgedrückt: Wenn Du ein One-Way-Ticket und keinen Nachweis für zukünftige Pläne hast, kann Dir die Einreise verweigert werden. Der Service bietet Dir einen Nachweis über die Weiterreise, ohne dass Du im Voraus teure Flugpreise bezahlen musst. Du „mietest“ das Ticket einfach gegen eine geringe Gebühr.</t>
    </r>
  </si>
  <si>
    <t xml:space="preserve">Hier findest Du unverbindlich Preise für SIM-Karten verschiedener Ländern. </t>
  </si>
  <si>
    <t>Weitere Infos zu SIM-Karten findest Du auf den Seiten unserer bereits bereisten Länder.</t>
  </si>
  <si>
    <t>Prüfe bitte selbst, welche Impfungen Du wirklich brauchst. Auch in Bezug auf die derzeit speziellen weltweiten Situation (C…).</t>
  </si>
  <si>
    <t>Stand 6.2021</t>
  </si>
  <si>
    <t>Hier kannst Du die Übersicht mit Deinen Ländern ergänzen und so Deine Route ganz einfach planen: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</si>
</sst>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407]"/>
    <numFmt numFmtId="165" formatCode="#\'##0\ [$€-1];[Red]\-#\'##0\ [$€-1]"/>
    <numFmt numFmtId="166" formatCode="#\'##0.00\ [$€-1];[Red]\-#\'##0.00\ [$€-1]"/>
  </numFmts>
  <fonts count="33" x14ac:knownFonts="1">
    <font>
      <sz val="12"/>
      <color theme="1"/>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sz val="12"/>
      <color rgb="FF000000"/>
      <name val="Calibri"/>
      <family val="2"/>
      <scheme val="minor"/>
    </font>
    <font>
      <sz val="12"/>
      <name val="Calibri"/>
      <family val="2"/>
      <scheme val="minor"/>
    </font>
    <font>
      <b/>
      <sz val="10"/>
      <color rgb="FFFFFFFF"/>
      <name val="Arial"/>
      <family val="2"/>
    </font>
    <font>
      <sz val="14"/>
      <color rgb="FF095895"/>
      <name val="Arial"/>
      <family val="2"/>
    </font>
    <font>
      <b/>
      <sz val="14"/>
      <color rgb="FF095895"/>
      <name val="Arial"/>
      <family val="2"/>
    </font>
    <font>
      <b/>
      <sz val="11"/>
      <color rgb="FFFF0000"/>
      <name val="Arial"/>
      <family val="2"/>
    </font>
    <font>
      <b/>
      <sz val="10"/>
      <color rgb="FFFF0000"/>
      <name val="Arial"/>
      <family val="2"/>
    </font>
    <font>
      <b/>
      <sz val="11"/>
      <color rgb="FF313131"/>
      <name val="Roboto"/>
    </font>
    <font>
      <b/>
      <sz val="14"/>
      <color theme="1"/>
      <name val="Calibri"/>
      <family val="2"/>
      <scheme val="minor"/>
    </font>
    <font>
      <b/>
      <sz val="12"/>
      <color rgb="FF0A0A0A"/>
      <name val="Arial"/>
      <family val="2"/>
    </font>
    <font>
      <sz val="12"/>
      <color rgb="FF0A0A0A"/>
      <name val="Arial"/>
      <family val="2"/>
    </font>
    <font>
      <sz val="9"/>
      <color rgb="FFFFFFFF"/>
      <name val="Roboto"/>
    </font>
    <font>
      <b/>
      <sz val="11"/>
      <name val="Roboto"/>
    </font>
    <font>
      <sz val="11"/>
      <name val="Roboto"/>
    </font>
    <font>
      <b/>
      <u/>
      <sz val="16"/>
      <color theme="1"/>
      <name val="Calibri"/>
      <family val="2"/>
      <scheme val="minor"/>
    </font>
    <font>
      <b/>
      <sz val="12"/>
      <color rgb="FFFF0000"/>
      <name val="Arial"/>
      <family val="2"/>
    </font>
    <font>
      <b/>
      <u/>
      <sz val="16"/>
      <color rgb="FFFF0000"/>
      <name val="Calibri"/>
      <family val="2"/>
      <scheme val="minor"/>
    </font>
    <font>
      <b/>
      <u/>
      <sz val="14"/>
      <color rgb="FFFF0000"/>
      <name val="Calibri"/>
      <family val="2"/>
      <scheme val="minor"/>
    </font>
    <font>
      <sz val="16"/>
      <name val="Calibri"/>
      <family val="2"/>
      <scheme val="minor"/>
    </font>
    <font>
      <b/>
      <sz val="14"/>
      <name val="Calibri"/>
      <family val="2"/>
      <scheme val="minor"/>
    </font>
    <font>
      <sz val="10"/>
      <color rgb="FF666666"/>
      <name val="Arial"/>
      <family val="2"/>
    </font>
    <font>
      <b/>
      <sz val="10"/>
      <color rgb="FF666666"/>
      <name val="Arial"/>
      <family val="2"/>
    </font>
    <font>
      <b/>
      <sz val="10"/>
      <color rgb="FF2C326D"/>
      <name val="Arial"/>
      <family val="2"/>
    </font>
    <font>
      <b/>
      <sz val="12"/>
      <color rgb="FFFFFFFF"/>
      <name val="Arial"/>
      <family val="2"/>
    </font>
    <font>
      <sz val="12"/>
      <color theme="1"/>
      <name val="Arial"/>
      <family val="2"/>
    </font>
    <font>
      <b/>
      <sz val="12"/>
      <color theme="1"/>
      <name val="Arial"/>
      <family val="2"/>
    </font>
    <font>
      <i/>
      <sz val="12"/>
      <color theme="1"/>
      <name val="Calibri"/>
      <family val="2"/>
      <scheme val="minor"/>
    </font>
    <font>
      <b/>
      <sz val="15"/>
      <color rgb="FFFF0000"/>
      <name val="Calibri"/>
      <family val="2"/>
      <scheme val="minor"/>
    </font>
    <font>
      <b/>
      <sz val="15"/>
      <color theme="1"/>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2C326D"/>
        <bgColor indexed="64"/>
      </patternFill>
    </fill>
    <fill>
      <patternFill patternType="solid">
        <fgColor rgb="FFDCDADB"/>
        <bgColor indexed="64"/>
      </patternFill>
    </fill>
    <fill>
      <patternFill patternType="solid">
        <fgColor rgb="FFF9F9F9"/>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rgb="FFFF0000"/>
      </bottom>
      <diagonal/>
    </border>
    <border>
      <left/>
      <right/>
      <top/>
      <bottom style="thick">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auto="1"/>
      </bottom>
      <diagonal/>
    </border>
    <border>
      <left style="thin">
        <color auto="1"/>
      </left>
      <right style="thin">
        <color auto="1"/>
      </right>
      <top style="thin">
        <color auto="1"/>
      </top>
      <bottom style="double">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DDDDDD"/>
      </left>
      <right style="medium">
        <color rgb="FFDDDDDD"/>
      </right>
      <top style="medium">
        <color rgb="FFDDDDDD"/>
      </top>
      <bottom style="medium">
        <color rgb="FFDDDDDD"/>
      </bottom>
      <diagonal/>
    </border>
    <border>
      <left/>
      <right/>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style="medium">
        <color indexed="64"/>
      </left>
      <right/>
      <top style="medium">
        <color indexed="64"/>
      </top>
      <bottom style="medium">
        <color rgb="FFDDDDDD"/>
      </bottom>
      <diagonal/>
    </border>
    <border>
      <left/>
      <right style="medium">
        <color indexed="64"/>
      </right>
      <top style="medium">
        <color indexed="64"/>
      </top>
      <bottom style="medium">
        <color rgb="FFDDDDDD"/>
      </bottom>
      <diagonal/>
    </border>
    <border>
      <left style="medium">
        <color indexed="64"/>
      </left>
      <right/>
      <top style="medium">
        <color rgb="FFDDDDDD"/>
      </top>
      <bottom style="medium">
        <color rgb="FFDDDDDD"/>
      </bottom>
      <diagonal/>
    </border>
    <border>
      <left/>
      <right style="medium">
        <color indexed="64"/>
      </right>
      <top style="medium">
        <color rgb="FFDDDDDD"/>
      </top>
      <bottom style="medium">
        <color rgb="FFDDDDDD"/>
      </bottom>
      <diagonal/>
    </border>
    <border>
      <left style="medium">
        <color indexed="64"/>
      </left>
      <right style="medium">
        <color rgb="FFDDDDDD"/>
      </right>
      <top style="medium">
        <color rgb="FFDDDDDD"/>
      </top>
      <bottom style="medium">
        <color rgb="FFDDDDDD"/>
      </bottom>
      <diagonal/>
    </border>
    <border>
      <left style="medium">
        <color rgb="FFDDDDDD"/>
      </left>
      <right style="medium">
        <color indexed="64"/>
      </right>
      <top style="medium">
        <color rgb="FFDDDDDD"/>
      </top>
      <bottom style="medium">
        <color rgb="FFDDDDDD"/>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rgb="FFDDDDDD"/>
      </bottom>
      <diagonal/>
    </border>
    <border>
      <left style="medium">
        <color indexed="64"/>
      </left>
      <right/>
      <top style="medium">
        <color rgb="FFDDDDDD"/>
      </top>
      <bottom style="medium">
        <color indexed="64"/>
      </bottom>
      <diagonal/>
    </border>
    <border>
      <left/>
      <right style="medium">
        <color indexed="64"/>
      </right>
      <top style="medium">
        <color rgb="FFDDDDDD"/>
      </top>
      <bottom style="medium">
        <color indexed="64"/>
      </bottom>
      <diagonal/>
    </border>
    <border>
      <left/>
      <right/>
      <top style="medium">
        <color rgb="FFDDDDDD"/>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DDDDDD"/>
      </bottom>
      <diagonal/>
    </border>
    <border>
      <left/>
      <right style="medium">
        <color indexed="64"/>
      </right>
      <top/>
      <bottom style="medium">
        <color rgb="FFDDDDDD"/>
      </bottom>
      <diagonal/>
    </border>
    <border>
      <left/>
      <right/>
      <top style="thick">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86">
    <xf numFmtId="0" fontId="0" fillId="0" borderId="0" xfId="0"/>
    <xf numFmtId="0" fontId="1" fillId="0" borderId="0" xfId="0" applyFont="1"/>
    <xf numFmtId="0" fontId="0" fillId="0" borderId="0" xfId="0"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2" fillId="0" borderId="0" xfId="0" applyFont="1"/>
    <xf numFmtId="0" fontId="2"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3" fillId="0" borderId="0" xfId="1"/>
    <xf numFmtId="0" fontId="3" fillId="0" borderId="0" xfId="2"/>
    <xf numFmtId="0" fontId="0" fillId="0" borderId="0" xfId="0" applyAlignment="1">
      <alignment horizontal="left"/>
    </xf>
    <xf numFmtId="0" fontId="0" fillId="0" borderId="4" xfId="0" applyBorder="1"/>
    <xf numFmtId="0" fontId="2" fillId="0" borderId="0" xfId="0" applyFont="1" applyAlignment="1">
      <alignment horizontal="left" wrapText="1"/>
    </xf>
    <xf numFmtId="0" fontId="0" fillId="0" borderId="0" xfId="0" applyAlignment="1">
      <alignment horizontal="left" wrapText="1"/>
    </xf>
    <xf numFmtId="0" fontId="2" fillId="0" borderId="6" xfId="0" applyFont="1" applyBorder="1" applyAlignment="1">
      <alignment horizontal="center"/>
    </xf>
    <xf numFmtId="0" fontId="2" fillId="0" borderId="8" xfId="0" applyFont="1" applyBorder="1" applyAlignment="1">
      <alignment horizontal="center"/>
    </xf>
    <xf numFmtId="0" fontId="0" fillId="0" borderId="4" xfId="0" applyBorder="1" applyAlignment="1">
      <alignment wrapText="1"/>
    </xf>
    <xf numFmtId="0" fontId="0" fillId="0" borderId="5" xfId="0" applyBorder="1"/>
    <xf numFmtId="0" fontId="0" fillId="0" borderId="5" xfId="0" applyBorder="1" applyAlignment="1">
      <alignment wrapText="1"/>
    </xf>
    <xf numFmtId="0" fontId="7" fillId="0" borderId="0" xfId="0" applyFont="1"/>
    <xf numFmtId="0" fontId="0" fillId="0" borderId="0" xfId="0" applyAlignment="1">
      <alignment horizontal="center"/>
    </xf>
    <xf numFmtId="0" fontId="12" fillId="0" borderId="0" xfId="0" applyFont="1"/>
    <xf numFmtId="0" fontId="0" fillId="0" borderId="0" xfId="0" applyBorder="1" applyAlignment="1">
      <alignment wrapText="1"/>
    </xf>
    <xf numFmtId="0" fontId="9" fillId="0" borderId="0" xfId="0" applyFont="1" applyBorder="1" applyAlignment="1">
      <alignment horizontal="left" vertical="center" wrapText="1" indent="1"/>
    </xf>
    <xf numFmtId="0" fontId="1" fillId="0" borderId="0" xfId="0" applyFont="1" applyBorder="1"/>
    <xf numFmtId="0" fontId="11" fillId="0" borderId="0" xfId="0" applyFont="1" applyBorder="1" applyAlignment="1">
      <alignment horizontal="left" vertical="center" wrapText="1"/>
    </xf>
    <xf numFmtId="0" fontId="0" fillId="0" borderId="0" xfId="0" applyBorder="1"/>
    <xf numFmtId="0" fontId="0" fillId="0" borderId="0" xfId="0" applyBorder="1" applyAlignment="1">
      <alignment horizontal="right" vertical="center" wrapText="1" indent="1"/>
    </xf>
    <xf numFmtId="0" fontId="13" fillId="0" borderId="0" xfId="0" applyFont="1"/>
    <xf numFmtId="0" fontId="0" fillId="21" borderId="0" xfId="0" applyFill="1"/>
    <xf numFmtId="0" fontId="15" fillId="0" borderId="0" xfId="0" applyFont="1" applyAlignment="1">
      <alignment vertical="center" wrapText="1"/>
    </xf>
    <xf numFmtId="0" fontId="18" fillId="0" borderId="0" xfId="0" applyFont="1" applyBorder="1"/>
    <xf numFmtId="0" fontId="0" fillId="0" borderId="0" xfId="0" applyBorder="1" applyAlignment="1"/>
    <xf numFmtId="164" fontId="0" fillId="0" borderId="0" xfId="0" applyNumberFormat="1"/>
    <xf numFmtId="164" fontId="0" fillId="0" borderId="0" xfId="0" applyNumberFormat="1" applyBorder="1"/>
    <xf numFmtId="0" fontId="12" fillId="0" borderId="3" xfId="0" applyFont="1" applyBorder="1"/>
    <xf numFmtId="0" fontId="12" fillId="0" borderId="0" xfId="0" applyFont="1" applyAlignment="1">
      <alignment horizontal="left"/>
    </xf>
    <xf numFmtId="0" fontId="20" fillId="0" borderId="0" xfId="0" applyFont="1"/>
    <xf numFmtId="0" fontId="20" fillId="0" borderId="0" xfId="0" applyFont="1" applyAlignment="1">
      <alignment horizontal="center"/>
    </xf>
    <xf numFmtId="0" fontId="18" fillId="0" borderId="0" xfId="0" applyFont="1"/>
    <xf numFmtId="0" fontId="21" fillId="0" borderId="7" xfId="0" applyFont="1" applyBorder="1"/>
    <xf numFmtId="0" fontId="22" fillId="0" borderId="0" xfId="0" applyFont="1"/>
    <xf numFmtId="0" fontId="22" fillId="0" borderId="0" xfId="0" applyFont="1" applyAlignment="1">
      <alignment horizontal="center"/>
    </xf>
    <xf numFmtId="0" fontId="26" fillId="24" borderId="12" xfId="0" applyFont="1" applyFill="1" applyBorder="1" applyAlignment="1">
      <alignment horizontal="center" vertical="top" wrapText="1"/>
    </xf>
    <xf numFmtId="165" fontId="24" fillId="22" borderId="12" xfId="0" applyNumberFormat="1" applyFont="1" applyFill="1" applyBorder="1" applyAlignment="1">
      <alignment horizontal="center" vertical="top" wrapText="1"/>
    </xf>
    <xf numFmtId="165" fontId="24" fillId="25" borderId="12" xfId="0" applyNumberFormat="1" applyFont="1" applyFill="1" applyBorder="1" applyAlignment="1">
      <alignment horizontal="center" vertical="top" wrapText="1"/>
    </xf>
    <xf numFmtId="166" fontId="24" fillId="25" borderId="12" xfId="0" applyNumberFormat="1" applyFont="1" applyFill="1" applyBorder="1" applyAlignment="1">
      <alignment horizontal="center" vertical="top" wrapText="1"/>
    </xf>
    <xf numFmtId="166" fontId="24" fillId="22" borderId="12" xfId="0" applyNumberFormat="1" applyFont="1" applyFill="1" applyBorder="1" applyAlignment="1">
      <alignment horizontal="center" vertical="top" wrapText="1"/>
    </xf>
    <xf numFmtId="0" fontId="25" fillId="24" borderId="12" xfId="0" applyFont="1" applyFill="1" applyBorder="1" applyAlignment="1">
      <alignment horizontal="center" vertical="top" wrapText="1"/>
    </xf>
    <xf numFmtId="0" fontId="24" fillId="25" borderId="12" xfId="0" applyFont="1" applyFill="1" applyBorder="1" applyAlignment="1">
      <alignment horizontal="center" vertical="top" wrapText="1"/>
    </xf>
    <xf numFmtId="0" fontId="28" fillId="25" borderId="20" xfId="0" applyFont="1" applyFill="1" applyBorder="1" applyAlignment="1">
      <alignment horizontal="left" vertical="top" wrapText="1"/>
    </xf>
    <xf numFmtId="0" fontId="28" fillId="25" borderId="21" xfId="0" applyFont="1" applyFill="1" applyBorder="1" applyAlignment="1">
      <alignment horizontal="right" vertical="top"/>
    </xf>
    <xf numFmtId="0" fontId="28" fillId="0" borderId="20" xfId="0" applyFont="1" applyBorder="1" applyAlignment="1">
      <alignment horizontal="left" vertical="top" wrapText="1"/>
    </xf>
    <xf numFmtId="166" fontId="28" fillId="0" borderId="21" xfId="0" applyNumberFormat="1" applyFont="1" applyBorder="1" applyAlignment="1">
      <alignment horizontal="right" vertical="top"/>
    </xf>
    <xf numFmtId="165" fontId="28" fillId="0" borderId="21" xfId="0" applyNumberFormat="1" applyFont="1" applyBorder="1" applyAlignment="1">
      <alignment horizontal="right" vertical="top"/>
    </xf>
    <xf numFmtId="166" fontId="28" fillId="25" borderId="21" xfId="0" applyNumberFormat="1" applyFont="1" applyFill="1" applyBorder="1" applyAlignment="1">
      <alignment horizontal="right" vertical="top" wrapText="1"/>
    </xf>
    <xf numFmtId="0" fontId="3" fillId="0" borderId="22" xfId="1" applyBorder="1" applyAlignment="1">
      <alignment horizontal="left" vertical="center" wrapText="1" indent="1"/>
    </xf>
    <xf numFmtId="0" fontId="0" fillId="0" borderId="23" xfId="0" applyBorder="1"/>
    <xf numFmtId="166" fontId="28" fillId="25" borderId="21" xfId="0" applyNumberFormat="1" applyFont="1" applyFill="1" applyBorder="1" applyAlignment="1">
      <alignment horizontal="right" vertical="top"/>
    </xf>
    <xf numFmtId="0" fontId="0" fillId="0" borderId="2" xfId="0" applyBorder="1"/>
    <xf numFmtId="0" fontId="28" fillId="0" borderId="21" xfId="0" applyFont="1" applyBorder="1" applyAlignment="1">
      <alignment horizontal="right" vertical="top"/>
    </xf>
    <xf numFmtId="0" fontId="29" fillId="0" borderId="20" xfId="0" applyFont="1" applyBorder="1" applyAlignment="1">
      <alignment horizontal="left" vertical="top" wrapText="1"/>
    </xf>
    <xf numFmtId="165" fontId="28" fillId="25" borderId="21" xfId="0" applyNumberFormat="1" applyFont="1" applyFill="1" applyBorder="1" applyAlignment="1">
      <alignment horizontal="right" vertical="top"/>
    </xf>
    <xf numFmtId="0" fontId="25" fillId="22" borderId="20" xfId="0" applyFont="1" applyFill="1" applyBorder="1" applyAlignment="1">
      <alignment vertical="top" wrapText="1"/>
    </xf>
    <xf numFmtId="0" fontId="25" fillId="24" borderId="21" xfId="0" applyFont="1" applyFill="1" applyBorder="1" applyAlignment="1">
      <alignment horizontal="center" vertical="top" wrapText="1"/>
    </xf>
    <xf numFmtId="0" fontId="25" fillId="25" borderId="20" xfId="0" applyFont="1" applyFill="1" applyBorder="1" applyAlignment="1">
      <alignment horizontal="right" vertical="top" wrapText="1"/>
    </xf>
    <xf numFmtId="0" fontId="24" fillId="25" borderId="21" xfId="0" applyFont="1" applyFill="1" applyBorder="1" applyAlignment="1">
      <alignment horizontal="center" vertical="top" wrapText="1"/>
    </xf>
    <xf numFmtId="0" fontId="26" fillId="24" borderId="20" xfId="0" applyFont="1" applyFill="1" applyBorder="1" applyAlignment="1">
      <alignment vertical="top" wrapText="1"/>
    </xf>
    <xf numFmtId="0" fontId="26" fillId="24" borderId="21" xfId="0" applyFont="1" applyFill="1" applyBorder="1" applyAlignment="1">
      <alignment horizontal="center" vertical="top" wrapText="1"/>
    </xf>
    <xf numFmtId="0" fontId="25" fillId="22" borderId="20" xfId="0" applyFont="1" applyFill="1" applyBorder="1" applyAlignment="1">
      <alignment horizontal="right" vertical="top" wrapText="1"/>
    </xf>
    <xf numFmtId="165" fontId="24" fillId="22" borderId="21" xfId="0" applyNumberFormat="1" applyFont="1" applyFill="1" applyBorder="1" applyAlignment="1">
      <alignment horizontal="center" vertical="top" wrapText="1"/>
    </xf>
    <xf numFmtId="165" fontId="24" fillId="25" borderId="21" xfId="0" applyNumberFormat="1" applyFont="1" applyFill="1" applyBorder="1" applyAlignment="1">
      <alignment horizontal="center" vertical="top" wrapText="1"/>
    </xf>
    <xf numFmtId="166" fontId="24" fillId="25" borderId="21" xfId="0" applyNumberFormat="1" applyFont="1" applyFill="1" applyBorder="1" applyAlignment="1">
      <alignment horizontal="center" vertical="top" wrapText="1"/>
    </xf>
    <xf numFmtId="166" fontId="24" fillId="22" borderId="21" xfId="0" applyNumberFormat="1" applyFont="1" applyFill="1" applyBorder="1" applyAlignment="1">
      <alignment horizontal="center" vertical="top" wrapText="1"/>
    </xf>
    <xf numFmtId="0" fontId="2" fillId="21" borderId="0" xfId="0" applyFont="1" applyFill="1" applyAlignment="1">
      <alignment horizontal="left" wrapText="1"/>
    </xf>
    <xf numFmtId="0" fontId="2" fillId="0" borderId="4" xfId="0" applyFont="1" applyBorder="1" applyAlignment="1">
      <alignment horizontal="left" wrapText="1"/>
    </xf>
    <xf numFmtId="0" fontId="0" fillId="0" borderId="4" xfId="0" applyBorder="1" applyAlignment="1">
      <alignment horizontal="left" wrapText="1"/>
    </xf>
    <xf numFmtId="0" fontId="0" fillId="0" borderId="4" xfId="0" applyBorder="1" applyAlignment="1">
      <alignment horizontal="left"/>
    </xf>
    <xf numFmtId="0" fontId="0" fillId="0" borderId="33" xfId="0" applyBorder="1"/>
    <xf numFmtId="0" fontId="2" fillId="0" borderId="33" xfId="0" applyFont="1" applyBorder="1" applyAlignment="1">
      <alignment horizontal="left" wrapText="1"/>
    </xf>
    <xf numFmtId="0" fontId="0" fillId="0" borderId="33" xfId="0" applyBorder="1" applyAlignment="1">
      <alignment horizontal="left" wrapText="1"/>
    </xf>
    <xf numFmtId="0" fontId="0" fillId="0" borderId="33" xfId="0" applyBorder="1" applyAlignment="1">
      <alignment horizontal="left"/>
    </xf>
    <xf numFmtId="0" fontId="0" fillId="0" borderId="33" xfId="0" applyBorder="1" applyAlignment="1">
      <alignment wrapText="1"/>
    </xf>
    <xf numFmtId="0" fontId="3" fillId="0" borderId="4" xfId="2" applyBorder="1"/>
    <xf numFmtId="0" fontId="23" fillId="0" borderId="0" xfId="0" applyFont="1" applyAlignment="1">
      <alignment horizontal="center"/>
    </xf>
    <xf numFmtId="0" fontId="12" fillId="0" borderId="0" xfId="0" applyFont="1" applyAlignment="1"/>
    <xf numFmtId="0" fontId="5" fillId="0" borderId="0" xfId="0" applyFont="1" applyAlignment="1">
      <alignment horizontal="left"/>
    </xf>
    <xf numFmtId="0" fontId="16" fillId="0" borderId="9" xfId="0" applyFont="1" applyBorder="1" applyAlignment="1">
      <alignment vertical="center" wrapText="1"/>
    </xf>
    <xf numFmtId="0" fontId="0" fillId="0" borderId="10" xfId="0" applyBorder="1" applyAlignment="1"/>
    <xf numFmtId="0" fontId="0" fillId="0" borderId="11" xfId="0" applyBorder="1" applyAlignment="1"/>
    <xf numFmtId="0" fontId="23" fillId="0" borderId="0" xfId="0" applyFont="1" applyAlignment="1">
      <alignment horizontal="center"/>
    </xf>
    <xf numFmtId="0" fontId="12" fillId="0" borderId="0" xfId="0" applyFont="1" applyAlignment="1"/>
    <xf numFmtId="0" fontId="25" fillId="22" borderId="18" xfId="0" applyFont="1" applyFill="1" applyBorder="1" applyAlignment="1">
      <alignment horizontal="left" vertical="top" wrapText="1"/>
    </xf>
    <xf numFmtId="0" fontId="25" fillId="22" borderId="15" xfId="0" applyFont="1" applyFill="1" applyBorder="1" applyAlignment="1">
      <alignment horizontal="left" vertical="top" wrapText="1"/>
    </xf>
    <xf numFmtId="0" fontId="25" fillId="22" borderId="19" xfId="0" applyFont="1" applyFill="1" applyBorder="1" applyAlignment="1">
      <alignment horizontal="left" vertical="top" wrapText="1"/>
    </xf>
    <xf numFmtId="0" fontId="25" fillId="25" borderId="18" xfId="0" applyFont="1" applyFill="1" applyBorder="1" applyAlignment="1">
      <alignment horizontal="left" vertical="top" wrapText="1"/>
    </xf>
    <xf numFmtId="0" fontId="25" fillId="25" borderId="15" xfId="0" applyFont="1" applyFill="1" applyBorder="1" applyAlignment="1">
      <alignment horizontal="left" vertical="top" wrapText="1"/>
    </xf>
    <xf numFmtId="0" fontId="25" fillId="25" borderId="19" xfId="0" applyFont="1" applyFill="1" applyBorder="1" applyAlignment="1">
      <alignment horizontal="left" vertical="top" wrapText="1"/>
    </xf>
    <xf numFmtId="0" fontId="25" fillId="22" borderId="25" xfId="0" applyFont="1" applyFill="1" applyBorder="1" applyAlignment="1">
      <alignment horizontal="left" vertical="top" wrapText="1"/>
    </xf>
    <xf numFmtId="0" fontId="25" fillId="22" borderId="27" xfId="0" applyFont="1" applyFill="1" applyBorder="1" applyAlignment="1">
      <alignment horizontal="left" vertical="top" wrapText="1"/>
    </xf>
    <xf numFmtId="0" fontId="25" fillId="22" borderId="26" xfId="0" applyFont="1" applyFill="1" applyBorder="1" applyAlignment="1">
      <alignment horizontal="left" vertical="top" wrapText="1"/>
    </xf>
    <xf numFmtId="0" fontId="6" fillId="23" borderId="28" xfId="0" applyFont="1" applyFill="1" applyBorder="1" applyAlignment="1">
      <alignment horizontal="center" vertical="top" wrapText="1"/>
    </xf>
    <xf numFmtId="0" fontId="6" fillId="23" borderId="29" xfId="0" applyFont="1" applyFill="1" applyBorder="1" applyAlignment="1">
      <alignment horizontal="center" vertical="top" wrapText="1"/>
    </xf>
    <xf numFmtId="0" fontId="6" fillId="23" borderId="30" xfId="0" applyFont="1" applyFill="1" applyBorder="1" applyAlignment="1">
      <alignment horizontal="center" vertical="top" wrapText="1"/>
    </xf>
    <xf numFmtId="0" fontId="6" fillId="23" borderId="31" xfId="0" applyFont="1" applyFill="1" applyBorder="1" applyAlignment="1">
      <alignment horizontal="center" vertical="top" wrapText="1"/>
    </xf>
    <xf numFmtId="0" fontId="6" fillId="23" borderId="13" xfId="0" applyFont="1" applyFill="1" applyBorder="1" applyAlignment="1">
      <alignment horizontal="center" vertical="top" wrapText="1"/>
    </xf>
    <xf numFmtId="0" fontId="6" fillId="23" borderId="32" xfId="0" applyFont="1" applyFill="1" applyBorder="1" applyAlignment="1">
      <alignment horizontal="center" vertical="top" wrapText="1"/>
    </xf>
    <xf numFmtId="0" fontId="25" fillId="22" borderId="18" xfId="0" applyFont="1" applyFill="1" applyBorder="1" applyAlignment="1">
      <alignment horizontal="center" vertical="top" wrapText="1"/>
    </xf>
    <xf numFmtId="0" fontId="25" fillId="22" borderId="15" xfId="0" applyFont="1" applyFill="1" applyBorder="1" applyAlignment="1">
      <alignment horizontal="center" vertical="top" wrapText="1"/>
    </xf>
    <xf numFmtId="0" fontId="25" fillId="22" borderId="19" xfId="0" applyFont="1" applyFill="1" applyBorder="1" applyAlignment="1">
      <alignment horizontal="center" vertical="top" wrapText="1"/>
    </xf>
    <xf numFmtId="0" fontId="6" fillId="23" borderId="16" xfId="0" applyFont="1" applyFill="1" applyBorder="1" applyAlignment="1">
      <alignment horizontal="center" vertical="top" wrapText="1"/>
    </xf>
    <xf numFmtId="0" fontId="6" fillId="23" borderId="24" xfId="0" applyFont="1" applyFill="1" applyBorder="1" applyAlignment="1">
      <alignment horizontal="center" vertical="top" wrapText="1"/>
    </xf>
    <xf numFmtId="0" fontId="6" fillId="23" borderId="17" xfId="0" applyFont="1" applyFill="1" applyBorder="1" applyAlignment="1">
      <alignment horizontal="center" vertical="top" wrapText="1"/>
    </xf>
    <xf numFmtId="0" fontId="24" fillId="22" borderId="25" xfId="0" applyFont="1" applyFill="1" applyBorder="1" applyAlignment="1">
      <alignment horizontal="left" vertical="top" wrapText="1"/>
    </xf>
    <xf numFmtId="0" fontId="24" fillId="22" borderId="27" xfId="0" applyFont="1" applyFill="1" applyBorder="1" applyAlignment="1">
      <alignment horizontal="left" vertical="top" wrapText="1"/>
    </xf>
    <xf numFmtId="0" fontId="24" fillId="22" borderId="26" xfId="0" applyFont="1" applyFill="1" applyBorder="1" applyAlignment="1">
      <alignment horizontal="left" vertical="top" wrapText="1"/>
    </xf>
    <xf numFmtId="0" fontId="27" fillId="23" borderId="16" xfId="0" applyFont="1" applyFill="1" applyBorder="1" applyAlignment="1">
      <alignment horizontal="center" vertical="top" wrapText="1"/>
    </xf>
    <xf numFmtId="0" fontId="27" fillId="23" borderId="24" xfId="0" applyFont="1" applyFill="1" applyBorder="1" applyAlignment="1">
      <alignment horizontal="center" vertical="top" wrapText="1"/>
    </xf>
    <xf numFmtId="0" fontId="27" fillId="23" borderId="17" xfId="0" applyFont="1" applyFill="1" applyBorder="1" applyAlignment="1">
      <alignment horizontal="center" vertical="top" wrapText="1"/>
    </xf>
    <xf numFmtId="0" fontId="29" fillId="24" borderId="18" xfId="0" applyFont="1" applyFill="1" applyBorder="1" applyAlignment="1">
      <alignment vertical="top" wrapText="1"/>
    </xf>
    <xf numFmtId="0" fontId="29" fillId="24" borderId="15" xfId="0" applyFont="1" applyFill="1" applyBorder="1" applyAlignment="1">
      <alignment vertical="top" wrapText="1"/>
    </xf>
    <xf numFmtId="0" fontId="29" fillId="24" borderId="19" xfId="0" applyFont="1" applyFill="1" applyBorder="1" applyAlignment="1">
      <alignment vertical="top" wrapText="1"/>
    </xf>
    <xf numFmtId="0" fontId="28" fillId="25" borderId="18" xfId="0" applyFont="1" applyFill="1" applyBorder="1" applyAlignment="1">
      <alignment horizontal="left" vertical="top" wrapText="1"/>
    </xf>
    <xf numFmtId="0" fontId="28" fillId="25" borderId="15" xfId="0" applyFont="1" applyFill="1" applyBorder="1" applyAlignment="1">
      <alignment horizontal="left" vertical="top" wrapText="1"/>
    </xf>
    <xf numFmtId="0" fontId="28" fillId="25" borderId="19" xfId="0" applyFont="1" applyFill="1" applyBorder="1" applyAlignment="1">
      <alignment horizontal="left" vertical="top" wrapText="1"/>
    </xf>
    <xf numFmtId="0" fontId="28" fillId="0" borderId="18" xfId="0" applyFont="1" applyBorder="1" applyAlignment="1">
      <alignment horizontal="left" vertical="top" wrapText="1"/>
    </xf>
    <xf numFmtId="0" fontId="28" fillId="0" borderId="15" xfId="0" applyFont="1" applyBorder="1" applyAlignment="1">
      <alignment horizontal="left" vertical="top" wrapText="1"/>
    </xf>
    <xf numFmtId="0" fontId="28" fillId="0" borderId="19" xfId="0" applyFont="1" applyBorder="1" applyAlignment="1">
      <alignment horizontal="left" vertical="top" wrapText="1"/>
    </xf>
    <xf numFmtId="0" fontId="29" fillId="24" borderId="18" xfId="0" applyFont="1" applyFill="1" applyBorder="1" applyAlignment="1">
      <alignment horizontal="left" vertical="top" wrapText="1"/>
    </xf>
    <xf numFmtId="0" fontId="29" fillId="24" borderId="15" xfId="0" applyFont="1" applyFill="1" applyBorder="1" applyAlignment="1">
      <alignment horizontal="left" vertical="top" wrapText="1"/>
    </xf>
    <xf numFmtId="0" fontId="29" fillId="24" borderId="19" xfId="0" applyFont="1" applyFill="1" applyBorder="1" applyAlignment="1">
      <alignment horizontal="left" vertical="top" wrapText="1"/>
    </xf>
    <xf numFmtId="165" fontId="28" fillId="25" borderId="14" xfId="0" applyNumberFormat="1" applyFont="1" applyFill="1" applyBorder="1" applyAlignment="1">
      <alignment horizontal="right" vertical="top" wrapText="1"/>
    </xf>
    <xf numFmtId="165" fontId="28" fillId="25" borderId="19" xfId="0" applyNumberFormat="1" applyFont="1" applyFill="1" applyBorder="1" applyAlignment="1">
      <alignment horizontal="right" vertical="top" wrapText="1"/>
    </xf>
    <xf numFmtId="165" fontId="28" fillId="0" borderId="14" xfId="0" applyNumberFormat="1" applyFont="1" applyBorder="1" applyAlignment="1">
      <alignment horizontal="right" vertical="top" wrapText="1"/>
    </xf>
    <xf numFmtId="165" fontId="28" fillId="0" borderId="19" xfId="0" applyNumberFormat="1" applyFont="1" applyBorder="1" applyAlignment="1">
      <alignment horizontal="right" vertical="top" wrapText="1"/>
    </xf>
    <xf numFmtId="166" fontId="28" fillId="25" borderId="14" xfId="0" applyNumberFormat="1" applyFont="1" applyFill="1" applyBorder="1" applyAlignment="1">
      <alignment horizontal="right" vertical="top" wrapText="1"/>
    </xf>
    <xf numFmtId="166" fontId="28" fillId="25" borderId="19" xfId="0" applyNumberFormat="1" applyFont="1" applyFill="1" applyBorder="1" applyAlignment="1">
      <alignment horizontal="right" vertical="top" wrapText="1"/>
    </xf>
    <xf numFmtId="166" fontId="28" fillId="0" borderId="14" xfId="0" applyNumberFormat="1" applyFont="1" applyBorder="1" applyAlignment="1">
      <alignment horizontal="right" vertical="top" wrapText="1"/>
    </xf>
    <xf numFmtId="166" fontId="28" fillId="0" borderId="19" xfId="0" applyNumberFormat="1" applyFont="1" applyBorder="1" applyAlignment="1">
      <alignment horizontal="right" vertical="top" wrapText="1"/>
    </xf>
    <xf numFmtId="9" fontId="28" fillId="0" borderId="14" xfId="0" applyNumberFormat="1" applyFont="1" applyBorder="1" applyAlignment="1">
      <alignment horizontal="right" vertical="top" wrapText="1"/>
    </xf>
    <xf numFmtId="9" fontId="28" fillId="0" borderId="19" xfId="0" applyNumberFormat="1" applyFont="1" applyBorder="1" applyAlignment="1">
      <alignment horizontal="right" vertical="top" wrapText="1"/>
    </xf>
    <xf numFmtId="0" fontId="28" fillId="24" borderId="18" xfId="0" applyFont="1" applyFill="1" applyBorder="1" applyAlignment="1">
      <alignment horizontal="left" vertical="top" wrapText="1"/>
    </xf>
    <xf numFmtId="0" fontId="28" fillId="24" borderId="15" xfId="0" applyFont="1" applyFill="1" applyBorder="1" applyAlignment="1">
      <alignment horizontal="left" vertical="top" wrapText="1"/>
    </xf>
    <xf numFmtId="0" fontId="28" fillId="24" borderId="19" xfId="0" applyFont="1" applyFill="1" applyBorder="1" applyAlignment="1">
      <alignment horizontal="left" vertical="top" wrapText="1"/>
    </xf>
    <xf numFmtId="0" fontId="29" fillId="0" borderId="18" xfId="0" applyFont="1" applyBorder="1" applyAlignment="1">
      <alignment horizontal="left" vertical="top" wrapText="1"/>
    </xf>
    <xf numFmtId="0" fontId="29" fillId="0" borderId="15" xfId="0" applyFont="1" applyBorder="1" applyAlignment="1">
      <alignment horizontal="left" vertical="top" wrapText="1"/>
    </xf>
    <xf numFmtId="0" fontId="29" fillId="0" borderId="19" xfId="0" applyFont="1" applyBorder="1" applyAlignment="1">
      <alignment horizontal="left" vertical="top" wrapText="1"/>
    </xf>
    <xf numFmtId="0" fontId="29" fillId="25" borderId="18" xfId="0" applyFont="1" applyFill="1" applyBorder="1" applyAlignment="1">
      <alignment horizontal="left" vertical="top" wrapText="1"/>
    </xf>
    <xf numFmtId="0" fontId="29" fillId="25" borderId="15" xfId="0" applyFont="1" applyFill="1" applyBorder="1" applyAlignment="1">
      <alignment horizontal="left" vertical="top" wrapText="1"/>
    </xf>
    <xf numFmtId="0" fontId="29" fillId="25" borderId="19" xfId="0" applyFont="1" applyFill="1" applyBorder="1" applyAlignment="1">
      <alignment horizontal="left" vertical="top" wrapText="1"/>
    </xf>
    <xf numFmtId="0" fontId="28" fillId="25" borderId="14" xfId="0" applyFont="1" applyFill="1" applyBorder="1" applyAlignment="1">
      <alignment horizontal="right" vertical="top" wrapText="1"/>
    </xf>
    <xf numFmtId="0" fontId="28" fillId="25" borderId="19" xfId="0" applyFont="1" applyFill="1" applyBorder="1" applyAlignment="1">
      <alignment horizontal="right" vertical="top" wrapText="1"/>
    </xf>
    <xf numFmtId="0" fontId="28" fillId="0" borderId="14" xfId="0" applyFont="1" applyBorder="1" applyAlignment="1">
      <alignment horizontal="right" vertical="top" wrapText="1"/>
    </xf>
    <xf numFmtId="0" fontId="28" fillId="0" borderId="19" xfId="0" applyFont="1" applyBorder="1" applyAlignment="1">
      <alignment horizontal="right" vertical="top" wrapText="1"/>
    </xf>
    <xf numFmtId="0" fontId="28" fillId="0" borderId="25" xfId="0" applyFont="1" applyBorder="1" applyAlignment="1">
      <alignment horizontal="left" vertical="top" wrapText="1"/>
    </xf>
    <xf numFmtId="0" fontId="28" fillId="0" borderId="26" xfId="0" applyFont="1" applyBorder="1" applyAlignment="1">
      <alignment horizontal="left" vertical="top" wrapText="1"/>
    </xf>
    <xf numFmtId="0" fontId="0" fillId="0" borderId="34" xfId="0" applyBorder="1" applyAlignment="1">
      <alignment horizontal="left" wrapText="1"/>
    </xf>
    <xf numFmtId="0" fontId="0" fillId="0" borderId="35" xfId="0" applyBorder="1" applyAlignment="1"/>
    <xf numFmtId="0" fontId="0" fillId="0" borderId="36" xfId="0" applyBorder="1" applyAlignment="1"/>
    <xf numFmtId="0" fontId="0" fillId="0" borderId="37" xfId="0" applyBorder="1" applyAlignment="1"/>
    <xf numFmtId="0" fontId="0" fillId="0" borderId="0" xfId="0" applyBorder="1" applyAlignment="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30" fillId="0" borderId="0" xfId="0" applyFont="1"/>
    <xf numFmtId="0" fontId="31" fillId="0" borderId="0" xfId="0" applyFont="1" applyAlignment="1">
      <alignment horizontal="center"/>
    </xf>
    <xf numFmtId="0" fontId="32" fillId="0" borderId="0" xfId="0" applyFont="1" applyAlignment="1"/>
  </cellXfs>
  <cellStyles count="3">
    <cellStyle name="Hyperlink" xfId="2" xr:uid="{00000000-000B-0000-0000-000008000000}"/>
    <cellStyle name="Link" xfId="1" builtinId="8"/>
    <cellStyle name="Standard" xfId="0" builtinId="0"/>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1546860</xdr:colOff>
      <xdr:row>31</xdr:row>
      <xdr:rowOff>7620</xdr:rowOff>
    </xdr:to>
    <xdr:pic>
      <xdr:nvPicPr>
        <xdr:cNvPr id="2" name="Grafik 1" descr="OnwardFly">
          <a:extLst>
            <a:ext uri="{FF2B5EF4-FFF2-40B4-BE49-F238E27FC236}">
              <a16:creationId xmlns:a16="http://schemas.microsoft.com/office/drawing/2014/main" id="{627801BA-9488-4814-9365-3B3EEAA6E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89380"/>
          <a:ext cx="154686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2019300</xdr:colOff>
      <xdr:row>34</xdr:row>
      <xdr:rowOff>7620</xdr:rowOff>
    </xdr:to>
    <xdr:pic>
      <xdr:nvPicPr>
        <xdr:cNvPr id="3" name="Grafik 2" descr="Airline Onward Ticket">
          <a:extLst>
            <a:ext uri="{FF2B5EF4-FFF2-40B4-BE49-F238E27FC236}">
              <a16:creationId xmlns:a16="http://schemas.microsoft.com/office/drawing/2014/main" id="{67B50A19-CA25-4E68-A504-F94075E0DE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02940"/>
          <a:ext cx="201930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304800</xdr:colOff>
      <xdr:row>36</xdr:row>
      <xdr:rowOff>304800</xdr:rowOff>
    </xdr:to>
    <xdr:sp macro="" textlink="">
      <xdr:nvSpPr>
        <xdr:cNvPr id="2051" name="AutoShape 3" descr="OnwardTicket">
          <a:extLst>
            <a:ext uri="{FF2B5EF4-FFF2-40B4-BE49-F238E27FC236}">
              <a16:creationId xmlns:a16="http://schemas.microsoft.com/office/drawing/2014/main" id="{CFCF6EB4-0E25-4AC4-9D15-BB595A91E967}"/>
            </a:ext>
          </a:extLst>
        </xdr:cNvPr>
        <xdr:cNvSpPr>
          <a:spLocks noChangeAspect="1" noChangeArrowheads="1"/>
        </xdr:cNvSpPr>
      </xdr:nvSpPr>
      <xdr:spPr bwMode="auto">
        <a:xfrm>
          <a:off x="0" y="16809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36</xdr:row>
      <xdr:rowOff>0</xdr:rowOff>
    </xdr:from>
    <xdr:to>
      <xdr:col>0</xdr:col>
      <xdr:colOff>1876425</xdr:colOff>
      <xdr:row>36</xdr:row>
      <xdr:rowOff>514350</xdr:rowOff>
    </xdr:to>
    <xdr:pic>
      <xdr:nvPicPr>
        <xdr:cNvPr id="4" name="Grafik 3">
          <a:extLst>
            <a:ext uri="{FF2B5EF4-FFF2-40B4-BE49-F238E27FC236}">
              <a16:creationId xmlns:a16="http://schemas.microsoft.com/office/drawing/2014/main" id="{8D0B70C8-9281-4DB8-9C73-97483CF55751}"/>
            </a:ext>
          </a:extLst>
        </xdr:cNvPr>
        <xdr:cNvPicPr>
          <a:picLocks noChangeAspect="1"/>
        </xdr:cNvPicPr>
      </xdr:nvPicPr>
      <xdr:blipFill>
        <a:blip xmlns:r="http://schemas.openxmlformats.org/officeDocument/2006/relationships" r:embed="rId3"/>
        <a:stretch>
          <a:fillRect/>
        </a:stretch>
      </xdr:blipFill>
      <xdr:spPr>
        <a:xfrm>
          <a:off x="0" y="16809720"/>
          <a:ext cx="1876425" cy="514350"/>
        </a:xfrm>
        <a:prstGeom prst="rect">
          <a:avLst/>
        </a:prstGeom>
      </xdr:spPr>
    </xdr:pic>
    <xdr:clientData/>
  </xdr:twoCellAnchor>
  <xdr:twoCellAnchor editAs="oneCell">
    <xdr:from>
      <xdr:col>0</xdr:col>
      <xdr:colOff>0</xdr:colOff>
      <xdr:row>39</xdr:row>
      <xdr:rowOff>7620</xdr:rowOff>
    </xdr:from>
    <xdr:to>
      <xdr:col>0</xdr:col>
      <xdr:colOff>2103120</xdr:colOff>
      <xdr:row>40</xdr:row>
      <xdr:rowOff>0</xdr:rowOff>
    </xdr:to>
    <xdr:pic>
      <xdr:nvPicPr>
        <xdr:cNvPr id="8" name="Grafik 7" descr="Best Onward Ticket">
          <a:extLst>
            <a:ext uri="{FF2B5EF4-FFF2-40B4-BE49-F238E27FC236}">
              <a16:creationId xmlns:a16="http://schemas.microsoft.com/office/drawing/2014/main" id="{4AB4BA7E-10B5-47F5-98BA-754F3FE6C76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7731740"/>
          <a:ext cx="2103120" cy="518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1</xdr:col>
      <xdr:colOff>0</xdr:colOff>
      <xdr:row>45</xdr:row>
      <xdr:rowOff>2792</xdr:rowOff>
    </xdr:to>
    <xdr:pic>
      <xdr:nvPicPr>
        <xdr:cNvPr id="2" name="Grafik 1" descr="Logo reiseversicherung-buchen.de">
          <a:extLst>
            <a:ext uri="{FF2B5EF4-FFF2-40B4-BE49-F238E27FC236}">
              <a16:creationId xmlns:a16="http://schemas.microsoft.com/office/drawing/2014/main" id="{EC51524F-4FBC-4E1F-BF55-47D22A1C99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71800"/>
          <a:ext cx="1684020" cy="536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1</xdr:col>
      <xdr:colOff>0</xdr:colOff>
      <xdr:row>5</xdr:row>
      <xdr:rowOff>227636</xdr:rowOff>
    </xdr:to>
    <xdr:pic>
      <xdr:nvPicPr>
        <xdr:cNvPr id="3" name="Grafik 2" descr="Young Travellers - Home">
          <a:extLst>
            <a:ext uri="{FF2B5EF4-FFF2-40B4-BE49-F238E27FC236}">
              <a16:creationId xmlns:a16="http://schemas.microsoft.com/office/drawing/2014/main" id="{6472FB50-065D-4AF3-92B6-6F0F29BB38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575560"/>
          <a:ext cx="1684020" cy="227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3</xdr:row>
      <xdr:rowOff>106680</xdr:rowOff>
    </xdr:to>
    <xdr:sp macro="" textlink="">
      <xdr:nvSpPr>
        <xdr:cNvPr id="8193" name="AutoShape 1" descr="Drohnen-Camp Logo">
          <a:extLst>
            <a:ext uri="{FF2B5EF4-FFF2-40B4-BE49-F238E27FC236}">
              <a16:creationId xmlns:a16="http://schemas.microsoft.com/office/drawing/2014/main" id="{7C740E22-F44F-4C77-83C1-433CAFF92BB0}"/>
            </a:ext>
          </a:extLst>
        </xdr:cNvPr>
        <xdr:cNvSpPr>
          <a:spLocks noChangeAspect="1" noChangeArrowheads="1"/>
        </xdr:cNvSpPr>
      </xdr:nvSpPr>
      <xdr:spPr bwMode="auto">
        <a:xfrm>
          <a:off x="0" y="53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1</xdr:col>
      <xdr:colOff>208546</xdr:colOff>
      <xdr:row>7</xdr:row>
      <xdr:rowOff>183579</xdr:rowOff>
    </xdr:to>
    <xdr:pic>
      <xdr:nvPicPr>
        <xdr:cNvPr id="2" name="Grafik 1">
          <a:extLst>
            <a:ext uri="{FF2B5EF4-FFF2-40B4-BE49-F238E27FC236}">
              <a16:creationId xmlns:a16="http://schemas.microsoft.com/office/drawing/2014/main" id="{2BDDE4B0-50D1-4391-82D5-8159BB6C5C0B}"/>
            </a:ext>
          </a:extLst>
        </xdr:cNvPr>
        <xdr:cNvPicPr>
          <a:picLocks noChangeAspect="1"/>
        </xdr:cNvPicPr>
      </xdr:nvPicPr>
      <xdr:blipFill>
        <a:blip xmlns:r="http://schemas.openxmlformats.org/officeDocument/2006/relationships" r:embed="rId1"/>
        <a:stretch>
          <a:fillRect/>
        </a:stretch>
      </xdr:blipFill>
      <xdr:spPr>
        <a:xfrm>
          <a:off x="0" y="529389"/>
          <a:ext cx="1122946" cy="1186211"/>
        </a:xfrm>
        <a:prstGeom prst="rect">
          <a:avLst/>
        </a:prstGeom>
      </xdr:spPr>
    </xdr:pic>
    <xdr:clientData/>
  </xdr:twoCellAnchor>
  <xdr:twoCellAnchor editAs="oneCell">
    <xdr:from>
      <xdr:col>0</xdr:col>
      <xdr:colOff>0</xdr:colOff>
      <xdr:row>10</xdr:row>
      <xdr:rowOff>0</xdr:rowOff>
    </xdr:from>
    <xdr:to>
      <xdr:col>0</xdr:col>
      <xdr:colOff>304800</xdr:colOff>
      <xdr:row>11</xdr:row>
      <xdr:rowOff>106680</xdr:rowOff>
    </xdr:to>
    <xdr:sp macro="" textlink="">
      <xdr:nvSpPr>
        <xdr:cNvPr id="8195" name="AutoShape 3" descr="canitravel.net Logo">
          <a:extLst>
            <a:ext uri="{FF2B5EF4-FFF2-40B4-BE49-F238E27FC236}">
              <a16:creationId xmlns:a16="http://schemas.microsoft.com/office/drawing/2014/main" id="{D01754E9-1BB8-49B6-83E5-CAE7AD363B5B}"/>
            </a:ext>
          </a:extLst>
        </xdr:cNvPr>
        <xdr:cNvSpPr>
          <a:spLocks noChangeAspect="1" noChangeArrowheads="1"/>
        </xdr:cNvSpPr>
      </xdr:nvSpPr>
      <xdr:spPr bwMode="auto">
        <a:xfrm>
          <a:off x="0" y="21183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1</xdr:col>
      <xdr:colOff>1549207</xdr:colOff>
      <xdr:row>11</xdr:row>
      <xdr:rowOff>144379</xdr:rowOff>
    </xdr:to>
    <xdr:pic>
      <xdr:nvPicPr>
        <xdr:cNvPr id="3" name="Grafik 2">
          <a:extLst>
            <a:ext uri="{FF2B5EF4-FFF2-40B4-BE49-F238E27FC236}">
              <a16:creationId xmlns:a16="http://schemas.microsoft.com/office/drawing/2014/main" id="{63670738-F3A5-4E29-8A6F-62E9D527A34D}"/>
            </a:ext>
          </a:extLst>
        </xdr:cNvPr>
        <xdr:cNvPicPr>
          <a:picLocks noChangeAspect="1"/>
        </xdr:cNvPicPr>
      </xdr:nvPicPr>
      <xdr:blipFill>
        <a:blip xmlns:r="http://schemas.openxmlformats.org/officeDocument/2006/relationships" r:embed="rId2"/>
        <a:stretch>
          <a:fillRect/>
        </a:stretch>
      </xdr:blipFill>
      <xdr:spPr>
        <a:xfrm>
          <a:off x="0" y="2133600"/>
          <a:ext cx="2463607" cy="344905"/>
        </a:xfrm>
        <a:prstGeom prst="rect">
          <a:avLst/>
        </a:prstGeom>
      </xdr:spPr>
    </xdr:pic>
    <xdr:clientData/>
  </xdr:twoCellAnchor>
  <xdr:twoCellAnchor editAs="oneCell">
    <xdr:from>
      <xdr:col>0</xdr:col>
      <xdr:colOff>0</xdr:colOff>
      <xdr:row>18</xdr:row>
      <xdr:rowOff>0</xdr:rowOff>
    </xdr:from>
    <xdr:to>
      <xdr:col>1</xdr:col>
      <xdr:colOff>1652337</xdr:colOff>
      <xdr:row>20</xdr:row>
      <xdr:rowOff>96641</xdr:rowOff>
    </xdr:to>
    <xdr:pic>
      <xdr:nvPicPr>
        <xdr:cNvPr id="7" name="Grafik 6" descr="Königtours - Ihr Visaspezialist">
          <a:extLst>
            <a:ext uri="{FF2B5EF4-FFF2-40B4-BE49-F238E27FC236}">
              <a16:creationId xmlns:a16="http://schemas.microsoft.com/office/drawing/2014/main" id="{474D7E68-9A19-453B-8E10-F527E9078F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737811"/>
          <a:ext cx="2566737" cy="497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1</xdr:rowOff>
    </xdr:from>
    <xdr:to>
      <xdr:col>1</xdr:col>
      <xdr:colOff>1716505</xdr:colOff>
      <xdr:row>28</xdr:row>
      <xdr:rowOff>55570</xdr:rowOff>
    </xdr:to>
    <xdr:pic>
      <xdr:nvPicPr>
        <xdr:cNvPr id="8" name="Grafik 7" descr="TravelDoc Passenger View - TravelDoc.Website">
          <a:extLst>
            <a:ext uri="{FF2B5EF4-FFF2-40B4-BE49-F238E27FC236}">
              <a16:creationId xmlns:a16="http://schemas.microsoft.com/office/drawing/2014/main" id="{926A4FA6-21A2-4D4A-9128-C67EB8C4812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342022"/>
          <a:ext cx="2630905" cy="456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76201</xdr:rowOff>
    </xdr:from>
    <xdr:to>
      <xdr:col>1</xdr:col>
      <xdr:colOff>1722120</xdr:colOff>
      <xdr:row>35</xdr:row>
      <xdr:rowOff>114163</xdr:rowOff>
    </xdr:to>
    <xdr:pic>
      <xdr:nvPicPr>
        <xdr:cNvPr id="4" name="Grafik 3">
          <a:extLst>
            <a:ext uri="{FF2B5EF4-FFF2-40B4-BE49-F238E27FC236}">
              <a16:creationId xmlns:a16="http://schemas.microsoft.com/office/drawing/2014/main" id="{6E29F7A1-ED24-461F-8D18-7AF26810D334}"/>
            </a:ext>
          </a:extLst>
        </xdr:cNvPr>
        <xdr:cNvPicPr>
          <a:picLocks noChangeAspect="1"/>
        </xdr:cNvPicPr>
      </xdr:nvPicPr>
      <xdr:blipFill>
        <a:blip xmlns:r="http://schemas.openxmlformats.org/officeDocument/2006/relationships" r:embed="rId5"/>
        <a:stretch>
          <a:fillRect/>
        </a:stretch>
      </xdr:blipFill>
      <xdr:spPr>
        <a:xfrm>
          <a:off x="0" y="7010401"/>
          <a:ext cx="2636520" cy="23608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onwardticket.com/?gclid=EAIaIQobChMItfCbi4me8QIVtOHmCh29LwSdEAAYASAAEgJPWPD_BwE" TargetMode="External"/><Relationship Id="rId2" Type="http://schemas.openxmlformats.org/officeDocument/2006/relationships/hyperlink" Target="https://aironwardticket.com/" TargetMode="External"/><Relationship Id="rId1" Type="http://schemas.openxmlformats.org/officeDocument/2006/relationships/hyperlink" Target="https://onwardfly.com/d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bestonwardticke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ropeninstitut.de/"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reiseversicherung-buchen.de/reiseversicherungen/auslandskrankenversicherungen/auslandsreisen-bis-2-jahre-weltweit-bis-55-jahre/" TargetMode="External"/><Relationship Id="rId7" Type="http://schemas.openxmlformats.org/officeDocument/2006/relationships/printerSettings" Target="../printerSettings/printerSettings5.bin"/><Relationship Id="rId2" Type="http://schemas.openxmlformats.org/officeDocument/2006/relationships/hyperlink" Target="https://www.reiseversicherung-buchen.de/reiseversicherungen/versicherungspakete/reiseunfall-reisehaftpflicht-und-reisegepaeckversicherung/" TargetMode="External"/><Relationship Id="rId1" Type="http://schemas.openxmlformats.org/officeDocument/2006/relationships/hyperlink" Target="https://www.young-travellers.com/" TargetMode="External"/><Relationship Id="rId6" Type="http://schemas.openxmlformats.org/officeDocument/2006/relationships/hyperlink" Target="https://www.reiseversicherung-buchen.de/" TargetMode="External"/><Relationship Id="rId5" Type="http://schemas.openxmlformats.org/officeDocument/2006/relationships/hyperlink" Target="https://www.reiseversicherung-buchen.de/" TargetMode="External"/><Relationship Id="rId4" Type="http://schemas.openxmlformats.org/officeDocument/2006/relationships/hyperlink" Target="https://www.reiseversicherung-buchen.d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uch-dein-visum.de/visum-kosten.htm" TargetMode="External"/><Relationship Id="rId7" Type="http://schemas.openxmlformats.org/officeDocument/2006/relationships/drawing" Target="../drawings/drawing3.xml"/><Relationship Id="rId2" Type="http://schemas.openxmlformats.org/officeDocument/2006/relationships/hyperlink" Target="https://canitravel.net/countries?from=switzerland&amp;passport=switzerland&amp;vaccinated=&amp;filter=closed&amp;sort=" TargetMode="External"/><Relationship Id="rId1" Type="http://schemas.openxmlformats.org/officeDocument/2006/relationships/hyperlink" Target="https://drohnen-camp.de/" TargetMode="External"/><Relationship Id="rId6" Type="http://schemas.openxmlformats.org/officeDocument/2006/relationships/printerSettings" Target="../printerSettings/printerSettings6.bin"/><Relationship Id="rId5" Type="http://schemas.openxmlformats.org/officeDocument/2006/relationships/hyperlink" Target="https://der-reisemanager.com/de" TargetMode="External"/><Relationship Id="rId4" Type="http://schemas.openxmlformats.org/officeDocument/2006/relationships/hyperlink" Target="https://www.traveldoc.ae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E29B7-C9DA-AB4E-8465-2058F02968F6}">
  <dimension ref="A1:N32"/>
  <sheetViews>
    <sheetView tabSelected="1" zoomScaleNormal="100" workbookViewId="0">
      <pane ySplit="5" topLeftCell="A6" activePane="bottomLeft" state="frozen"/>
      <selection pane="bottomLeft" activeCell="B17" sqref="B17"/>
    </sheetView>
  </sheetViews>
  <sheetFormatPr baseColWidth="10" defaultColWidth="11" defaultRowHeight="15.6" x14ac:dyDescent="0.3"/>
  <cols>
    <col min="1" max="1" width="15.69921875" bestFit="1" customWidth="1"/>
    <col min="2" max="2" width="24.69921875" customWidth="1"/>
    <col min="3" max="14" width="4.3984375" customWidth="1"/>
  </cols>
  <sheetData>
    <row r="1" spans="1:14" ht="18" x14ac:dyDescent="0.35">
      <c r="A1" s="39" t="s">
        <v>305</v>
      </c>
    </row>
    <row r="2" spans="1:14" ht="18" x14ac:dyDescent="0.35">
      <c r="A2" s="39"/>
    </row>
    <row r="3" spans="1:14" x14ac:dyDescent="0.3">
      <c r="A3" s="1" t="s">
        <v>285</v>
      </c>
      <c r="C3" s="1" t="s">
        <v>105</v>
      </c>
    </row>
    <row r="4" spans="1:14" x14ac:dyDescent="0.3">
      <c r="C4" s="38"/>
      <c r="D4" s="38"/>
      <c r="E4" s="38"/>
      <c r="F4" s="38"/>
      <c r="G4" s="38"/>
      <c r="H4" s="38"/>
      <c r="I4" s="38"/>
      <c r="J4" s="38"/>
      <c r="K4" s="38"/>
      <c r="L4" s="38"/>
      <c r="M4" s="38"/>
      <c r="N4" s="38"/>
    </row>
    <row r="5" spans="1:14" x14ac:dyDescent="0.3">
      <c r="A5" t="s">
        <v>0</v>
      </c>
      <c r="B5" t="s">
        <v>1</v>
      </c>
      <c r="C5" t="s">
        <v>11</v>
      </c>
      <c r="D5" t="s">
        <v>12</v>
      </c>
      <c r="E5" t="s">
        <v>13</v>
      </c>
      <c r="F5" t="s">
        <v>2</v>
      </c>
      <c r="G5" t="s">
        <v>3</v>
      </c>
      <c r="H5" t="s">
        <v>4</v>
      </c>
      <c r="I5" t="s">
        <v>5</v>
      </c>
      <c r="J5" t="s">
        <v>6</v>
      </c>
      <c r="K5" t="s">
        <v>7</v>
      </c>
      <c r="L5" t="s">
        <v>8</v>
      </c>
      <c r="M5" t="s">
        <v>9</v>
      </c>
      <c r="N5" t="s">
        <v>10</v>
      </c>
    </row>
    <row r="6" spans="1:14" x14ac:dyDescent="0.3">
      <c r="A6" s="35"/>
      <c r="B6" s="35"/>
    </row>
    <row r="7" spans="1:14" x14ac:dyDescent="0.3">
      <c r="A7" s="35" t="s">
        <v>14</v>
      </c>
      <c r="B7" s="35" t="s">
        <v>15</v>
      </c>
      <c r="C7" s="4"/>
      <c r="D7" s="4"/>
      <c r="N7" s="4"/>
    </row>
    <row r="8" spans="1:14" x14ac:dyDescent="0.3">
      <c r="A8" s="35" t="s">
        <v>16</v>
      </c>
      <c r="B8" s="35" t="s">
        <v>17</v>
      </c>
      <c r="C8" s="5"/>
      <c r="D8" s="5"/>
      <c r="E8" s="5"/>
    </row>
    <row r="9" spans="1:14" x14ac:dyDescent="0.3">
      <c r="A9" s="35" t="s">
        <v>18</v>
      </c>
      <c r="B9" s="35" t="s">
        <v>19</v>
      </c>
      <c r="C9" s="6"/>
      <c r="D9" s="6"/>
      <c r="E9" s="6"/>
      <c r="M9" s="6"/>
      <c r="N9" s="6"/>
    </row>
    <row r="10" spans="1:14" x14ac:dyDescent="0.3">
      <c r="A10" s="35" t="s">
        <v>20</v>
      </c>
      <c r="B10" s="35" t="s">
        <v>19</v>
      </c>
      <c r="C10" s="7"/>
      <c r="D10" s="7"/>
      <c r="E10" s="7"/>
      <c r="M10" s="7"/>
      <c r="N10" s="7"/>
    </row>
    <row r="11" spans="1:14" x14ac:dyDescent="0.3">
      <c r="A11" s="35" t="s">
        <v>21</v>
      </c>
      <c r="B11" s="35" t="s">
        <v>22</v>
      </c>
      <c r="D11" s="8"/>
      <c r="E11" s="8"/>
    </row>
    <row r="12" spans="1:14" x14ac:dyDescent="0.3">
      <c r="A12" s="35" t="s">
        <v>23</v>
      </c>
      <c r="B12" s="35" t="s">
        <v>24</v>
      </c>
      <c r="C12" s="9"/>
      <c r="D12" s="9"/>
      <c r="E12" s="9"/>
      <c r="N12" s="9"/>
    </row>
    <row r="13" spans="1:14" x14ac:dyDescent="0.3">
      <c r="A13" s="35" t="s">
        <v>25</v>
      </c>
      <c r="B13" s="35" t="s">
        <v>26</v>
      </c>
      <c r="E13" s="10"/>
      <c r="F13" s="10"/>
      <c r="G13" s="10"/>
      <c r="H13" s="10"/>
      <c r="I13" s="10"/>
      <c r="J13" s="10"/>
      <c r="K13" s="10"/>
    </row>
    <row r="14" spans="1:14" x14ac:dyDescent="0.3">
      <c r="A14" s="35" t="s">
        <v>27</v>
      </c>
      <c r="B14" s="35" t="s">
        <v>28</v>
      </c>
      <c r="G14" s="11"/>
      <c r="H14" s="11"/>
      <c r="I14" s="11"/>
      <c r="J14" s="11"/>
      <c r="K14" s="11"/>
      <c r="L14" s="11"/>
    </row>
    <row r="15" spans="1:14" x14ac:dyDescent="0.3">
      <c r="A15" s="35" t="s">
        <v>29</v>
      </c>
      <c r="B15" s="35" t="s">
        <v>30</v>
      </c>
      <c r="H15" s="9"/>
      <c r="I15" s="9"/>
      <c r="J15" s="9"/>
      <c r="K15" s="9"/>
      <c r="L15" s="9"/>
      <c r="M15" s="9"/>
      <c r="N15" s="9"/>
    </row>
    <row r="16" spans="1:14" x14ac:dyDescent="0.3">
      <c r="A16" s="35" t="s">
        <v>31</v>
      </c>
      <c r="B16" s="35" t="s">
        <v>46</v>
      </c>
      <c r="C16" s="12"/>
      <c r="D16" s="12"/>
      <c r="E16" s="12"/>
      <c r="F16" s="12"/>
      <c r="G16" s="12"/>
      <c r="H16" s="12"/>
      <c r="I16" s="12"/>
      <c r="J16" s="12"/>
      <c r="K16" s="12"/>
      <c r="L16" s="12"/>
      <c r="M16" s="12"/>
      <c r="N16" s="12"/>
    </row>
    <row r="17" spans="1:14" x14ac:dyDescent="0.3">
      <c r="A17" s="35" t="s">
        <v>32</v>
      </c>
      <c r="B17" s="35" t="s">
        <v>33</v>
      </c>
      <c r="D17" s="13"/>
      <c r="E17" s="13"/>
      <c r="L17" s="13"/>
      <c r="M17" s="13"/>
    </row>
    <row r="18" spans="1:14" x14ac:dyDescent="0.3">
      <c r="A18" s="35" t="s">
        <v>34</v>
      </c>
      <c r="B18" s="35" t="s">
        <v>35</v>
      </c>
      <c r="H18" s="14"/>
      <c r="I18" s="14"/>
      <c r="J18" s="14"/>
      <c r="K18" s="14"/>
    </row>
    <row r="19" spans="1:14" x14ac:dyDescent="0.3">
      <c r="A19" s="35" t="s">
        <v>36</v>
      </c>
      <c r="B19" s="35" t="s">
        <v>37</v>
      </c>
      <c r="I19" s="18"/>
      <c r="J19" s="18"/>
      <c r="K19" s="18"/>
    </row>
    <row r="20" spans="1:14" x14ac:dyDescent="0.3">
      <c r="A20" s="35" t="s">
        <v>38</v>
      </c>
      <c r="B20" s="36" t="s">
        <v>107</v>
      </c>
      <c r="C20" s="15"/>
      <c r="D20" s="15"/>
      <c r="E20" s="15"/>
      <c r="F20" s="15"/>
      <c r="G20" s="15"/>
      <c r="L20" s="15"/>
      <c r="M20" s="15"/>
      <c r="N20" s="15"/>
    </row>
    <row r="21" spans="1:14" x14ac:dyDescent="0.3">
      <c r="A21" s="35" t="s">
        <v>39</v>
      </c>
      <c r="B21" s="35" t="s">
        <v>40</v>
      </c>
      <c r="F21" s="16"/>
      <c r="G21" s="16"/>
      <c r="H21" s="16"/>
      <c r="I21" s="16"/>
      <c r="J21" s="16"/>
      <c r="K21" s="16"/>
      <c r="L21" s="16"/>
      <c r="M21" s="16"/>
      <c r="N21" s="16"/>
    </row>
    <row r="22" spans="1:14" x14ac:dyDescent="0.3">
      <c r="A22" s="35" t="s">
        <v>41</v>
      </c>
      <c r="B22" s="35" t="s">
        <v>42</v>
      </c>
      <c r="E22" s="14"/>
      <c r="F22" s="14"/>
      <c r="G22" s="14"/>
    </row>
    <row r="23" spans="1:14" x14ac:dyDescent="0.3">
      <c r="A23" s="35" t="s">
        <v>43</v>
      </c>
      <c r="B23" s="35" t="s">
        <v>44</v>
      </c>
      <c r="C23" s="17"/>
      <c r="D23" s="17"/>
      <c r="E23" s="17"/>
      <c r="F23" s="17"/>
      <c r="N23" s="17"/>
    </row>
    <row r="24" spans="1:14" x14ac:dyDescent="0.3">
      <c r="A24" s="35" t="s">
        <v>45</v>
      </c>
      <c r="B24" s="35" t="s">
        <v>46</v>
      </c>
      <c r="C24" s="16"/>
      <c r="D24" s="16"/>
      <c r="E24" s="16"/>
      <c r="F24" s="16"/>
      <c r="G24" s="16"/>
      <c r="H24" s="16"/>
      <c r="I24" s="16"/>
      <c r="J24" s="16"/>
      <c r="K24" s="16"/>
      <c r="L24" s="16"/>
      <c r="M24" s="16"/>
      <c r="N24" s="16"/>
    </row>
    <row r="25" spans="1:14" x14ac:dyDescent="0.3">
      <c r="A25" s="35" t="s">
        <v>47</v>
      </c>
      <c r="B25" s="35" t="s">
        <v>48</v>
      </c>
      <c r="G25" s="19"/>
      <c r="H25" s="19"/>
      <c r="I25" s="19"/>
      <c r="J25" s="19"/>
      <c r="K25" s="19"/>
    </row>
    <row r="26" spans="1:14" x14ac:dyDescent="0.3">
      <c r="A26" s="35" t="s">
        <v>49</v>
      </c>
      <c r="B26" s="35" t="s">
        <v>50</v>
      </c>
      <c r="C26" s="20"/>
      <c r="D26" s="20"/>
      <c r="E26" s="20"/>
      <c r="F26" s="20"/>
      <c r="G26" s="20"/>
      <c r="H26" s="20"/>
      <c r="I26" s="20"/>
      <c r="N26" s="20"/>
    </row>
    <row r="27" spans="1:14" x14ac:dyDescent="0.3">
      <c r="A27" s="35" t="s">
        <v>51</v>
      </c>
      <c r="B27" s="35" t="s">
        <v>52</v>
      </c>
      <c r="H27" s="7"/>
      <c r="I27" s="7"/>
      <c r="J27" s="7"/>
      <c r="K27" s="7"/>
    </row>
    <row r="28" spans="1:14" x14ac:dyDescent="0.3">
      <c r="A28" s="35" t="s">
        <v>53</v>
      </c>
      <c r="B28" s="35" t="s">
        <v>54</v>
      </c>
      <c r="E28" s="3"/>
      <c r="F28" s="3"/>
      <c r="K28" s="3"/>
      <c r="L28" s="3"/>
      <c r="M28" s="3"/>
    </row>
    <row r="29" spans="1:14" x14ac:dyDescent="0.3">
      <c r="A29" s="35" t="s">
        <v>55</v>
      </c>
      <c r="B29" s="35" t="s">
        <v>56</v>
      </c>
      <c r="M29" s="13"/>
      <c r="N29" s="13"/>
    </row>
    <row r="30" spans="1:14" x14ac:dyDescent="0.3">
      <c r="A30" s="35" t="s">
        <v>57</v>
      </c>
      <c r="B30" s="35" t="s">
        <v>17</v>
      </c>
      <c r="C30" s="21"/>
      <c r="D30" s="21"/>
      <c r="E30" s="21"/>
    </row>
    <row r="31" spans="1:14" x14ac:dyDescent="0.3">
      <c r="A31" s="35" t="s">
        <v>58</v>
      </c>
      <c r="B31" s="35" t="s">
        <v>59</v>
      </c>
      <c r="E31" s="5"/>
      <c r="F31" s="5"/>
    </row>
    <row r="32" spans="1:14" x14ac:dyDescent="0.3">
      <c r="A32" s="35" t="s">
        <v>60</v>
      </c>
      <c r="B32" s="35" t="s">
        <v>61</v>
      </c>
      <c r="E32" s="7"/>
      <c r="F32" s="7"/>
      <c r="G32" s="7"/>
      <c r="H32" s="7"/>
      <c r="I32" s="7"/>
      <c r="J32" s="7"/>
      <c r="K32" s="7"/>
      <c r="L32" s="7"/>
      <c r="M32" s="7"/>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2170-4C0E-824C-A50C-AD096633779C}">
  <dimension ref="A1:J40"/>
  <sheetViews>
    <sheetView zoomScaleNormal="100" workbookViewId="0">
      <selection activeCell="A29" sqref="A29:G29"/>
    </sheetView>
  </sheetViews>
  <sheetFormatPr baseColWidth="10" defaultColWidth="11" defaultRowHeight="15.6" x14ac:dyDescent="0.3"/>
  <cols>
    <col min="1" max="1" width="28.09765625" style="44" customWidth="1"/>
    <col min="2" max="2" width="25.59765625" style="40" customWidth="1"/>
    <col min="3" max="3" width="22" customWidth="1"/>
    <col min="4" max="4" width="21.8984375" customWidth="1"/>
    <col min="5" max="6" width="22.09765625" customWidth="1"/>
    <col min="7" max="7" width="27.69921875" customWidth="1"/>
  </cols>
  <sheetData>
    <row r="1" spans="1:7" ht="21" x14ac:dyDescent="0.4">
      <c r="A1" s="49" t="s">
        <v>108</v>
      </c>
    </row>
    <row r="2" spans="1:7" x14ac:dyDescent="0.3">
      <c r="A2" s="42"/>
    </row>
    <row r="3" spans="1:7" ht="43.2" x14ac:dyDescent="0.3">
      <c r="A3" s="43" t="s">
        <v>296</v>
      </c>
    </row>
    <row r="4" spans="1:7" x14ac:dyDescent="0.3">
      <c r="B4" s="41" t="s">
        <v>27</v>
      </c>
    </row>
    <row r="5" spans="1:7" x14ac:dyDescent="0.3">
      <c r="B5" s="41" t="s">
        <v>47</v>
      </c>
    </row>
    <row r="6" spans="1:7" x14ac:dyDescent="0.3">
      <c r="B6" s="41" t="s">
        <v>32</v>
      </c>
    </row>
    <row r="7" spans="1:7" x14ac:dyDescent="0.3">
      <c r="B7" s="41" t="s">
        <v>102</v>
      </c>
    </row>
    <row r="8" spans="1:7" x14ac:dyDescent="0.3">
      <c r="B8" s="41" t="s">
        <v>62</v>
      </c>
    </row>
    <row r="9" spans="1:7" x14ac:dyDescent="0.3">
      <c r="B9" s="41" t="s">
        <v>55</v>
      </c>
    </row>
    <row r="10" spans="1:7" x14ac:dyDescent="0.3">
      <c r="B10" s="41" t="s">
        <v>103</v>
      </c>
    </row>
    <row r="11" spans="1:7" x14ac:dyDescent="0.3">
      <c r="B11" s="41" t="s">
        <v>104</v>
      </c>
    </row>
    <row r="13" spans="1:7" ht="43.2" x14ac:dyDescent="0.3">
      <c r="A13" s="43" t="s">
        <v>297</v>
      </c>
    </row>
    <row r="14" spans="1:7" x14ac:dyDescent="0.3">
      <c r="A14" s="45"/>
    </row>
    <row r="15" spans="1:7" x14ac:dyDescent="0.3">
      <c r="B15" s="41" t="s">
        <v>53</v>
      </c>
      <c r="C15" s="41" t="s">
        <v>45</v>
      </c>
      <c r="D15" s="41" t="s">
        <v>121</v>
      </c>
      <c r="E15" s="41" t="s">
        <v>126</v>
      </c>
      <c r="F15" s="41" t="s">
        <v>130</v>
      </c>
      <c r="G15" s="41" t="s">
        <v>137</v>
      </c>
    </row>
    <row r="16" spans="1:7" x14ac:dyDescent="0.3">
      <c r="B16" s="41" t="s">
        <v>31</v>
      </c>
      <c r="C16" s="41" t="s">
        <v>114</v>
      </c>
      <c r="D16" s="41" t="s">
        <v>122</v>
      </c>
      <c r="E16" s="41" t="s">
        <v>39</v>
      </c>
      <c r="F16" s="41" t="s">
        <v>131</v>
      </c>
      <c r="G16" s="41" t="s">
        <v>34</v>
      </c>
    </row>
    <row r="17" spans="1:10" x14ac:dyDescent="0.3">
      <c r="B17" s="41" t="s">
        <v>109</v>
      </c>
      <c r="C17" s="41" t="s">
        <v>115</v>
      </c>
      <c r="D17" s="41" t="s">
        <v>27</v>
      </c>
      <c r="E17" s="41" t="s">
        <v>127</v>
      </c>
      <c r="F17" s="41" t="s">
        <v>132</v>
      </c>
      <c r="G17" s="41" t="s">
        <v>23</v>
      </c>
    </row>
    <row r="18" spans="1:10" ht="15.6" customHeight="1" x14ac:dyDescent="0.3">
      <c r="B18" s="41" t="s">
        <v>110</v>
      </c>
      <c r="C18" s="41" t="s">
        <v>116</v>
      </c>
      <c r="D18" s="41" t="s">
        <v>123</v>
      </c>
      <c r="E18" s="41" t="s">
        <v>32</v>
      </c>
      <c r="F18" s="41" t="s">
        <v>133</v>
      </c>
      <c r="G18" s="41" t="s">
        <v>138</v>
      </c>
    </row>
    <row r="19" spans="1:10" x14ac:dyDescent="0.3">
      <c r="B19" s="41" t="s">
        <v>55</v>
      </c>
      <c r="C19" s="41" t="s">
        <v>117</v>
      </c>
      <c r="D19" s="41" t="s">
        <v>124</v>
      </c>
      <c r="E19" s="41" t="s">
        <v>47</v>
      </c>
      <c r="F19" s="41" t="s">
        <v>57</v>
      </c>
      <c r="G19" s="41" t="s">
        <v>139</v>
      </c>
    </row>
    <row r="20" spans="1:10" x14ac:dyDescent="0.3">
      <c r="B20" s="41" t="s">
        <v>111</v>
      </c>
      <c r="C20" s="41" t="s">
        <v>118</v>
      </c>
      <c r="D20" s="41" t="s">
        <v>36</v>
      </c>
      <c r="E20" s="41" t="s">
        <v>62</v>
      </c>
      <c r="F20" s="41" t="s">
        <v>134</v>
      </c>
      <c r="G20" s="41" t="s">
        <v>21</v>
      </c>
    </row>
    <row r="21" spans="1:10" x14ac:dyDescent="0.3">
      <c r="B21" s="41" t="s">
        <v>112</v>
      </c>
      <c r="C21" s="41" t="s">
        <v>119</v>
      </c>
      <c r="D21" s="41" t="s">
        <v>125</v>
      </c>
      <c r="E21" s="41" t="s">
        <v>128</v>
      </c>
      <c r="F21" s="41" t="s">
        <v>135</v>
      </c>
    </row>
    <row r="22" spans="1:10" x14ac:dyDescent="0.3">
      <c r="B22" s="41" t="s">
        <v>113</v>
      </c>
      <c r="C22" s="41" t="s">
        <v>120</v>
      </c>
      <c r="D22" s="41" t="s">
        <v>25</v>
      </c>
      <c r="E22" s="41" t="s">
        <v>129</v>
      </c>
      <c r="F22" s="41" t="s">
        <v>136</v>
      </c>
    </row>
    <row r="25" spans="1:10" ht="19.2" customHeight="1" x14ac:dyDescent="0.3">
      <c r="A25" s="46" t="s">
        <v>298</v>
      </c>
    </row>
    <row r="27" spans="1:10" ht="21" x14ac:dyDescent="0.4">
      <c r="A27" s="49" t="s">
        <v>299</v>
      </c>
    </row>
    <row r="28" spans="1:10" ht="16.2" thickBot="1" x14ac:dyDescent="0.35"/>
    <row r="29" spans="1:10" ht="75.599999999999994" customHeight="1" thickBot="1" x14ac:dyDescent="0.35">
      <c r="A29" s="105" t="s">
        <v>300</v>
      </c>
      <c r="B29" s="106"/>
      <c r="C29" s="106"/>
      <c r="D29" s="106"/>
      <c r="E29" s="106"/>
      <c r="F29" s="106"/>
      <c r="G29" s="107"/>
      <c r="H29" s="50"/>
      <c r="I29" s="50"/>
      <c r="J29" s="50"/>
    </row>
    <row r="30" spans="1:10" ht="18" customHeight="1" x14ac:dyDescent="0.3">
      <c r="A30" s="48" t="s">
        <v>141</v>
      </c>
    </row>
    <row r="31" spans="1:10" ht="32.4" customHeight="1" x14ac:dyDescent="0.3">
      <c r="A31" s="47"/>
      <c r="B31" s="26" t="s">
        <v>140</v>
      </c>
    </row>
    <row r="34" spans="1:2" ht="40.200000000000003" customHeight="1" x14ac:dyDescent="0.3">
      <c r="A34" s="47"/>
      <c r="B34" s="26" t="s">
        <v>142</v>
      </c>
    </row>
    <row r="37" spans="1:2" ht="40.799999999999997" customHeight="1" x14ac:dyDescent="0.3">
      <c r="A37" s="47"/>
      <c r="B37" s="26" t="s">
        <v>143</v>
      </c>
    </row>
    <row r="40" spans="1:2" ht="41.4" customHeight="1" x14ac:dyDescent="0.3">
      <c r="A40" s="47"/>
      <c r="B40" s="26" t="s">
        <v>144</v>
      </c>
    </row>
  </sheetData>
  <mergeCells count="1">
    <mergeCell ref="A29:G29"/>
  </mergeCells>
  <hyperlinks>
    <hyperlink ref="B31" r:id="rId1" display="https://onwardfly.com/de/" xr:uid="{75F3585A-79B3-4AE2-BFF0-29C515CEA561}"/>
    <hyperlink ref="B34" r:id="rId2" display="https://aironwardticket.com/" xr:uid="{BF8A4DFC-53AF-41A6-B4E9-26566184163E}"/>
    <hyperlink ref="B37" r:id="rId3" display="https://onwardticket.com/?gclid=EAIaIQobChMItfCbi4me8QIVtOHmCh29LwSdEAAYASAAEgJPWPD_BwE" xr:uid="{2D04172E-1A0C-4971-BFA2-C8C008AD7A65}"/>
    <hyperlink ref="B40" r:id="rId4" display="https://bestonwardticket.com/" xr:uid="{459A2CFC-E6EA-4A08-B5D5-134DC9CCD843}"/>
  </hyperlinks>
  <pageMargins left="0.7" right="0.7" top="0.78740157499999996" bottom="0.78740157499999996"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F41E-87B6-4A6D-B764-CF6117501931}">
  <dimension ref="A1:G23"/>
  <sheetViews>
    <sheetView zoomScaleNormal="100" workbookViewId="0">
      <selection activeCell="A12" sqref="A12"/>
    </sheetView>
  </sheetViews>
  <sheetFormatPr baseColWidth="10" defaultColWidth="10.69921875" defaultRowHeight="15.6" x14ac:dyDescent="0.3"/>
  <cols>
    <col min="1" max="1" width="17.59765625" customWidth="1"/>
    <col min="2" max="2" width="18.8984375" customWidth="1"/>
    <col min="3" max="3" width="14.69921875" style="51" customWidth="1"/>
    <col min="6" max="6" width="17.19921875" bestFit="1" customWidth="1"/>
    <col min="7" max="7" width="11.19921875" style="28"/>
  </cols>
  <sheetData>
    <row r="1" spans="1:7" s="39" customFormat="1" ht="18.600000000000001" thickBot="1" x14ac:dyDescent="0.4">
      <c r="A1" s="53" t="s">
        <v>63</v>
      </c>
      <c r="G1" s="54"/>
    </row>
    <row r="2" spans="1:7" ht="16.2" thickTop="1" x14ac:dyDescent="0.3"/>
    <row r="3" spans="1:7" ht="18" x14ac:dyDescent="0.35">
      <c r="A3" s="39" t="s">
        <v>301</v>
      </c>
    </row>
    <row r="4" spans="1:7" ht="18" x14ac:dyDescent="0.35">
      <c r="A4" s="39" t="s">
        <v>286</v>
      </c>
    </row>
    <row r="5" spans="1:7" x14ac:dyDescent="0.3">
      <c r="A5" s="44"/>
      <c r="B5" s="44"/>
      <c r="C5" s="52"/>
    </row>
    <row r="6" spans="1:7" x14ac:dyDescent="0.3">
      <c r="A6" t="s">
        <v>14</v>
      </c>
      <c r="B6" t="s">
        <v>66</v>
      </c>
      <c r="C6" s="51">
        <f>50</f>
        <v>50</v>
      </c>
    </row>
    <row r="7" spans="1:7" x14ac:dyDescent="0.3">
      <c r="A7" t="s">
        <v>16</v>
      </c>
      <c r="B7" t="s">
        <v>67</v>
      </c>
      <c r="C7" s="51">
        <f>29.9</f>
        <v>29.9</v>
      </c>
    </row>
    <row r="8" spans="1:7" x14ac:dyDescent="0.3">
      <c r="A8" t="s">
        <v>21</v>
      </c>
      <c r="B8" t="s">
        <v>68</v>
      </c>
      <c r="C8" s="51">
        <f>7.18</f>
        <v>7.18</v>
      </c>
    </row>
    <row r="9" spans="1:7" x14ac:dyDescent="0.3">
      <c r="A9" t="s">
        <v>23</v>
      </c>
      <c r="B9" t="s">
        <v>147</v>
      </c>
      <c r="C9" s="51">
        <f>15.3</f>
        <v>15.3</v>
      </c>
    </row>
    <row r="10" spans="1:7" x14ac:dyDescent="0.3">
      <c r="A10" t="s">
        <v>25</v>
      </c>
      <c r="B10" t="s">
        <v>145</v>
      </c>
      <c r="C10" s="51">
        <f>50</f>
        <v>50</v>
      </c>
    </row>
    <row r="11" spans="1:7" x14ac:dyDescent="0.3">
      <c r="A11" t="s">
        <v>27</v>
      </c>
      <c r="B11" t="s">
        <v>146</v>
      </c>
      <c r="C11" s="51">
        <f>4</f>
        <v>4</v>
      </c>
    </row>
    <row r="12" spans="1:7" x14ac:dyDescent="0.3">
      <c r="A12" t="s">
        <v>36</v>
      </c>
      <c r="B12" t="s">
        <v>69</v>
      </c>
      <c r="C12" s="51">
        <f>26</f>
        <v>26</v>
      </c>
    </row>
    <row r="13" spans="1:7" x14ac:dyDescent="0.3">
      <c r="A13" t="s">
        <v>62</v>
      </c>
      <c r="B13" t="s">
        <v>148</v>
      </c>
      <c r="C13" s="51">
        <f>17</f>
        <v>17</v>
      </c>
    </row>
    <row r="14" spans="1:7" x14ac:dyDescent="0.3">
      <c r="A14" t="s">
        <v>47</v>
      </c>
      <c r="B14" t="s">
        <v>68</v>
      </c>
      <c r="C14" s="51">
        <f>8.1</f>
        <v>8.1</v>
      </c>
    </row>
    <row r="15" spans="1:7" x14ac:dyDescent="0.3">
      <c r="A15" t="s">
        <v>51</v>
      </c>
      <c r="B15" t="s">
        <v>67</v>
      </c>
      <c r="C15" s="51">
        <f>7.21</f>
        <v>7.21</v>
      </c>
    </row>
    <row r="16" spans="1:7" x14ac:dyDescent="0.3">
      <c r="A16" t="s">
        <v>41</v>
      </c>
      <c r="B16" t="s">
        <v>70</v>
      </c>
      <c r="C16" s="51">
        <f>8</f>
        <v>8</v>
      </c>
    </row>
    <row r="17" spans="1:3" x14ac:dyDescent="0.3">
      <c r="A17" t="s">
        <v>39</v>
      </c>
      <c r="B17" t="s">
        <v>71</v>
      </c>
      <c r="C17" s="51">
        <f>14</f>
        <v>14</v>
      </c>
    </row>
    <row r="18" spans="1:3" x14ac:dyDescent="0.3">
      <c r="A18" t="s">
        <v>43</v>
      </c>
      <c r="B18" t="s">
        <v>68</v>
      </c>
      <c r="C18" s="51">
        <f>40</f>
        <v>40</v>
      </c>
    </row>
    <row r="19" spans="1:3" x14ac:dyDescent="0.3">
      <c r="A19" t="s">
        <v>53</v>
      </c>
      <c r="B19" t="s">
        <v>72</v>
      </c>
      <c r="C19" s="51">
        <f>10</f>
        <v>10</v>
      </c>
    </row>
    <row r="20" spans="1:3" x14ac:dyDescent="0.3">
      <c r="A20" t="s">
        <v>55</v>
      </c>
      <c r="B20" t="s">
        <v>73</v>
      </c>
      <c r="C20" s="51">
        <f>50</f>
        <v>50</v>
      </c>
    </row>
    <row r="21" spans="1:3" x14ac:dyDescent="0.3">
      <c r="A21" t="s">
        <v>57</v>
      </c>
      <c r="B21" t="s">
        <v>74</v>
      </c>
      <c r="C21" s="51">
        <f>34</f>
        <v>34</v>
      </c>
    </row>
    <row r="23" spans="1:3" x14ac:dyDescent="0.3">
      <c r="A23" s="183" t="s">
        <v>302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8F423-5479-544C-ADB6-F6C13DCD37B3}">
  <sheetPr>
    <pageSetUpPr fitToPage="1"/>
  </sheetPr>
  <dimension ref="A1:R34"/>
  <sheetViews>
    <sheetView zoomScale="95" zoomScaleNormal="95" workbookViewId="0">
      <pane xSplit="1" topLeftCell="B1" activePane="topRight" state="frozen"/>
      <selection pane="topRight" activeCell="A32" sqref="A32"/>
    </sheetView>
  </sheetViews>
  <sheetFormatPr baseColWidth="10" defaultColWidth="11" defaultRowHeight="15.6" x14ac:dyDescent="0.3"/>
  <cols>
    <col min="1" max="1" width="21.69921875" customWidth="1"/>
    <col min="2" max="2" width="6.19921875" style="23" bestFit="1" customWidth="1"/>
    <col min="3" max="3" width="8.19921875" bestFit="1" customWidth="1"/>
    <col min="4" max="4" width="7.8984375" bestFit="1" customWidth="1"/>
    <col min="5" max="6" width="8.19921875" bestFit="1" customWidth="1"/>
    <col min="7" max="7" width="10.19921875" bestFit="1" customWidth="1"/>
    <col min="8" max="8" width="5.69921875" bestFit="1" customWidth="1"/>
    <col min="9" max="9" width="7" bestFit="1" customWidth="1"/>
    <col min="10" max="10" width="5.69921875" bestFit="1" customWidth="1"/>
    <col min="11" max="11" width="9.5" bestFit="1" customWidth="1"/>
    <col min="12" max="12" width="4.69921875" bestFit="1" customWidth="1"/>
    <col min="13" max="13" width="7.59765625" bestFit="1" customWidth="1"/>
    <col min="14" max="14" width="10.69921875" bestFit="1" customWidth="1"/>
    <col min="15" max="15" width="8.09765625" bestFit="1" customWidth="1"/>
    <col min="16" max="16" width="8.69921875" bestFit="1" customWidth="1"/>
    <col min="17" max="17" width="7.8984375" bestFit="1" customWidth="1"/>
    <col min="18" max="18" width="9.09765625" bestFit="1" customWidth="1"/>
  </cols>
  <sheetData>
    <row r="1" spans="1:18" s="57" customFormat="1" ht="21" x14ac:dyDescent="0.4">
      <c r="A1" s="55" t="s">
        <v>76</v>
      </c>
      <c r="B1" s="56"/>
    </row>
    <row r="2" spans="1:18" s="59" customFormat="1" ht="15.6" customHeight="1" x14ac:dyDescent="0.4">
      <c r="B2" s="60"/>
    </row>
    <row r="3" spans="1:18" s="59" customFormat="1" ht="15.6" customHeight="1" x14ac:dyDescent="0.4">
      <c r="B3" s="108" t="s">
        <v>287</v>
      </c>
      <c r="C3" s="109"/>
      <c r="D3" s="109"/>
      <c r="E3" s="109"/>
      <c r="F3" s="109"/>
      <c r="G3" s="109"/>
      <c r="H3" s="109"/>
      <c r="I3" s="109"/>
      <c r="J3" s="109"/>
      <c r="K3" s="109"/>
      <c r="L3" s="109"/>
      <c r="M3" s="109"/>
      <c r="N3" s="109"/>
      <c r="O3" s="109"/>
      <c r="P3" s="109"/>
      <c r="Q3" s="109"/>
      <c r="R3" s="109"/>
    </row>
    <row r="5" spans="1:18" ht="17.399999999999999" x14ac:dyDescent="0.3">
      <c r="A5" s="37" t="s">
        <v>106</v>
      </c>
      <c r="B5" s="26" t="s">
        <v>98</v>
      </c>
    </row>
    <row r="6" spans="1:18" x14ac:dyDescent="0.3">
      <c r="A6" s="22"/>
    </row>
    <row r="7" spans="1:18" x14ac:dyDescent="0.3">
      <c r="B7" s="24" t="s">
        <v>14</v>
      </c>
      <c r="C7" t="s">
        <v>16</v>
      </c>
      <c r="D7" t="s">
        <v>21</v>
      </c>
      <c r="E7" t="s">
        <v>23</v>
      </c>
      <c r="F7" t="s">
        <v>25</v>
      </c>
      <c r="G7" t="s">
        <v>27</v>
      </c>
      <c r="H7" t="s">
        <v>36</v>
      </c>
      <c r="I7" t="s">
        <v>39</v>
      </c>
      <c r="J7" t="s">
        <v>41</v>
      </c>
      <c r="K7" t="s">
        <v>43</v>
      </c>
      <c r="L7" t="s">
        <v>47</v>
      </c>
      <c r="M7" t="s">
        <v>51</v>
      </c>
      <c r="N7" t="s">
        <v>53</v>
      </c>
      <c r="O7" t="s">
        <v>55</v>
      </c>
      <c r="P7" t="s">
        <v>57</v>
      </c>
      <c r="Q7" t="s">
        <v>58</v>
      </c>
      <c r="R7" t="s">
        <v>60</v>
      </c>
    </row>
    <row r="8" spans="1:18" x14ac:dyDescent="0.3">
      <c r="A8" t="s">
        <v>77</v>
      </c>
      <c r="B8" s="25"/>
      <c r="C8" s="25" t="s">
        <v>75</v>
      </c>
      <c r="D8" s="25"/>
      <c r="E8" s="25"/>
      <c r="F8" s="25"/>
      <c r="G8" s="25"/>
      <c r="H8" s="25"/>
      <c r="I8" s="25"/>
      <c r="J8" s="25"/>
      <c r="K8" s="25"/>
      <c r="L8" s="25" t="s">
        <v>75</v>
      </c>
      <c r="M8" s="25" t="s">
        <v>75</v>
      </c>
      <c r="N8" s="25" t="s">
        <v>75</v>
      </c>
      <c r="O8" s="25" t="s">
        <v>75</v>
      </c>
      <c r="P8" s="25"/>
      <c r="Q8" s="25"/>
      <c r="R8" s="25"/>
    </row>
    <row r="9" spans="1:18" x14ac:dyDescent="0.3">
      <c r="A9" t="s">
        <v>78</v>
      </c>
      <c r="B9" s="25" t="s">
        <v>75</v>
      </c>
      <c r="C9" s="25" t="s">
        <v>75</v>
      </c>
      <c r="D9" s="25" t="s">
        <v>75</v>
      </c>
      <c r="E9" s="25" t="s">
        <v>75</v>
      </c>
      <c r="F9" s="25" t="s">
        <v>75</v>
      </c>
      <c r="G9" s="25" t="s">
        <v>75</v>
      </c>
      <c r="H9" s="25"/>
      <c r="I9" s="25" t="s">
        <v>75</v>
      </c>
      <c r="J9" s="25" t="s">
        <v>75</v>
      </c>
      <c r="K9" s="25" t="s">
        <v>75</v>
      </c>
      <c r="L9" s="25" t="s">
        <v>75</v>
      </c>
      <c r="M9" s="25" t="s">
        <v>75</v>
      </c>
      <c r="N9" s="25" t="s">
        <v>75</v>
      </c>
      <c r="O9" s="25" t="s">
        <v>75</v>
      </c>
      <c r="P9" s="25" t="s">
        <v>75</v>
      </c>
      <c r="Q9" s="25" t="s">
        <v>75</v>
      </c>
      <c r="R9" s="25" t="s">
        <v>75</v>
      </c>
    </row>
    <row r="10" spans="1:18" x14ac:dyDescent="0.3">
      <c r="A10" t="s">
        <v>79</v>
      </c>
      <c r="B10" s="25"/>
      <c r="C10" s="25" t="s">
        <v>75</v>
      </c>
      <c r="D10" s="25" t="s">
        <v>75</v>
      </c>
      <c r="E10" s="25" t="s">
        <v>75</v>
      </c>
      <c r="F10" s="25" t="s">
        <v>75</v>
      </c>
      <c r="G10" s="25" t="s">
        <v>75</v>
      </c>
      <c r="H10" s="25" t="s">
        <v>75</v>
      </c>
      <c r="I10" s="25" t="s">
        <v>75</v>
      </c>
      <c r="J10" s="25" t="s">
        <v>75</v>
      </c>
      <c r="K10" s="25" t="s">
        <v>75</v>
      </c>
      <c r="L10" s="25" t="s">
        <v>75</v>
      </c>
      <c r="M10" s="25" t="s">
        <v>75</v>
      </c>
      <c r="N10" s="25" t="s">
        <v>75</v>
      </c>
      <c r="O10" s="25" t="s">
        <v>75</v>
      </c>
      <c r="P10" s="25" t="s">
        <v>75</v>
      </c>
      <c r="Q10" s="25" t="s">
        <v>75</v>
      </c>
      <c r="R10" s="25" t="s">
        <v>75</v>
      </c>
    </row>
    <row r="11" spans="1:18" x14ac:dyDescent="0.3">
      <c r="A11" t="s">
        <v>80</v>
      </c>
      <c r="B11" s="25" t="s">
        <v>75</v>
      </c>
      <c r="C11" s="25" t="s">
        <v>75</v>
      </c>
      <c r="D11" s="25" t="s">
        <v>75</v>
      </c>
      <c r="E11" s="25" t="s">
        <v>75</v>
      </c>
      <c r="F11" s="25" t="s">
        <v>75</v>
      </c>
      <c r="G11" s="25" t="s">
        <v>75</v>
      </c>
      <c r="H11" s="25" t="s">
        <v>75</v>
      </c>
      <c r="I11" s="25" t="s">
        <v>75</v>
      </c>
      <c r="J11" s="25" t="s">
        <v>75</v>
      </c>
      <c r="K11" s="25" t="s">
        <v>75</v>
      </c>
      <c r="L11" s="25" t="s">
        <v>75</v>
      </c>
      <c r="M11" s="25" t="s">
        <v>75</v>
      </c>
      <c r="N11" s="25" t="s">
        <v>75</v>
      </c>
      <c r="O11" s="25" t="s">
        <v>75</v>
      </c>
      <c r="P11" s="25" t="s">
        <v>75</v>
      </c>
      <c r="Q11" s="25" t="s">
        <v>75</v>
      </c>
      <c r="R11" s="25" t="s">
        <v>75</v>
      </c>
    </row>
    <row r="12" spans="1:18" x14ac:dyDescent="0.3">
      <c r="A12" t="s">
        <v>81</v>
      </c>
      <c r="B12" s="25" t="s">
        <v>75</v>
      </c>
      <c r="C12" s="25" t="s">
        <v>75</v>
      </c>
      <c r="D12" s="25" t="s">
        <v>75</v>
      </c>
      <c r="E12" s="25" t="s">
        <v>75</v>
      </c>
      <c r="F12" s="25" t="s">
        <v>75</v>
      </c>
      <c r="G12" s="25" t="s">
        <v>75</v>
      </c>
      <c r="H12" s="25" t="s">
        <v>75</v>
      </c>
      <c r="I12" s="25" t="s">
        <v>75</v>
      </c>
      <c r="J12" s="25" t="s">
        <v>75</v>
      </c>
      <c r="K12" s="25" t="s">
        <v>75</v>
      </c>
      <c r="L12" s="25" t="s">
        <v>75</v>
      </c>
      <c r="M12" s="25" t="s">
        <v>75</v>
      </c>
      <c r="N12" s="25" t="s">
        <v>75</v>
      </c>
      <c r="O12" s="25" t="s">
        <v>75</v>
      </c>
      <c r="P12" s="25" t="s">
        <v>75</v>
      </c>
      <c r="Q12" s="25" t="s">
        <v>75</v>
      </c>
      <c r="R12" s="25" t="s">
        <v>75</v>
      </c>
    </row>
    <row r="13" spans="1:18" x14ac:dyDescent="0.3">
      <c r="A13" t="s">
        <v>82</v>
      </c>
      <c r="B13" s="25"/>
      <c r="C13" s="25"/>
      <c r="D13" s="25"/>
      <c r="E13" s="25"/>
      <c r="F13" s="25"/>
      <c r="G13" s="25"/>
      <c r="H13" s="25"/>
      <c r="I13" s="25"/>
      <c r="J13" s="25"/>
      <c r="K13" s="25"/>
      <c r="L13" s="25"/>
      <c r="M13" s="25"/>
      <c r="N13" s="25"/>
      <c r="O13" s="25"/>
      <c r="P13" s="25"/>
      <c r="Q13" s="25"/>
      <c r="R13" s="25"/>
    </row>
    <row r="14" spans="1:18" x14ac:dyDescent="0.3">
      <c r="A14" t="s">
        <v>83</v>
      </c>
      <c r="B14" s="25"/>
      <c r="C14" s="25"/>
      <c r="D14" s="25"/>
      <c r="E14" s="25"/>
      <c r="F14" s="25"/>
      <c r="G14" s="25"/>
      <c r="H14" s="25"/>
      <c r="I14" s="25"/>
      <c r="J14" s="25"/>
      <c r="K14" s="25"/>
      <c r="L14" s="25"/>
      <c r="M14" s="25"/>
      <c r="N14" s="25"/>
      <c r="O14" s="25"/>
      <c r="P14" s="25"/>
      <c r="Q14" s="25"/>
      <c r="R14" s="25"/>
    </row>
    <row r="15" spans="1:18" x14ac:dyDescent="0.3">
      <c r="A15" t="s">
        <v>84</v>
      </c>
      <c r="B15" s="25"/>
      <c r="C15" s="25"/>
      <c r="D15" s="25"/>
      <c r="E15" s="25"/>
      <c r="F15" s="25"/>
      <c r="G15" s="25"/>
      <c r="H15" s="25"/>
      <c r="I15" s="25"/>
      <c r="J15" s="25"/>
      <c r="K15" s="25"/>
      <c r="L15" s="25"/>
      <c r="M15" s="25"/>
      <c r="N15" s="25"/>
      <c r="O15" s="25"/>
      <c r="P15" s="25"/>
      <c r="Q15" s="25"/>
      <c r="R15" s="25"/>
    </row>
    <row r="16" spans="1:18" x14ac:dyDescent="0.3">
      <c r="A16" t="s">
        <v>85</v>
      </c>
      <c r="B16" s="25"/>
      <c r="C16" s="25" t="s">
        <v>75</v>
      </c>
      <c r="D16" s="25" t="s">
        <v>75</v>
      </c>
      <c r="E16" s="25" t="s">
        <v>75</v>
      </c>
      <c r="F16" s="25" t="s">
        <v>75</v>
      </c>
      <c r="G16" s="25" t="s">
        <v>75</v>
      </c>
      <c r="H16" s="25" t="s">
        <v>75</v>
      </c>
      <c r="I16" s="25"/>
      <c r="J16" s="25"/>
      <c r="K16" s="25"/>
      <c r="L16" s="25"/>
      <c r="M16" s="25"/>
      <c r="N16" s="25"/>
      <c r="O16" s="25"/>
      <c r="P16" s="25"/>
      <c r="Q16" s="25"/>
      <c r="R16" s="25"/>
    </row>
    <row r="17" spans="1:18" x14ac:dyDescent="0.3">
      <c r="A17" t="s">
        <v>86</v>
      </c>
      <c r="B17" s="25"/>
      <c r="C17" s="25"/>
      <c r="D17" s="25"/>
      <c r="E17" s="25"/>
      <c r="F17" s="25"/>
      <c r="G17" s="25"/>
      <c r="H17" s="25"/>
      <c r="I17" s="25"/>
      <c r="J17" s="25"/>
      <c r="K17" s="25"/>
      <c r="L17" s="25"/>
      <c r="M17" s="25"/>
      <c r="N17" s="25"/>
      <c r="O17" s="25"/>
      <c r="P17" s="25"/>
      <c r="Q17" s="25"/>
      <c r="R17" s="25"/>
    </row>
    <row r="18" spans="1:18" x14ac:dyDescent="0.3">
      <c r="A18" t="s">
        <v>87</v>
      </c>
      <c r="B18" s="25"/>
      <c r="C18" s="25" t="s">
        <v>75</v>
      </c>
      <c r="D18" s="25" t="s">
        <v>75</v>
      </c>
      <c r="E18" s="25" t="s">
        <v>75</v>
      </c>
      <c r="F18" s="25" t="s">
        <v>75</v>
      </c>
      <c r="G18" s="25" t="s">
        <v>75</v>
      </c>
      <c r="H18" s="25"/>
      <c r="I18" s="25"/>
      <c r="J18" s="25" t="s">
        <v>75</v>
      </c>
      <c r="K18" s="25" t="s">
        <v>75</v>
      </c>
      <c r="L18" s="25" t="s">
        <v>75</v>
      </c>
      <c r="M18" s="25" t="s">
        <v>75</v>
      </c>
      <c r="N18" s="25" t="s">
        <v>75</v>
      </c>
      <c r="O18" s="25"/>
      <c r="P18" s="25" t="s">
        <v>75</v>
      </c>
      <c r="Q18" s="25" t="s">
        <v>75</v>
      </c>
      <c r="R18" s="25" t="s">
        <v>75</v>
      </c>
    </row>
    <row r="19" spans="1:18" x14ac:dyDescent="0.3">
      <c r="A19" t="s">
        <v>88</v>
      </c>
      <c r="B19" s="25"/>
      <c r="C19" s="25"/>
      <c r="D19" s="25"/>
      <c r="E19" s="25"/>
      <c r="F19" s="25"/>
      <c r="G19" s="25"/>
      <c r="H19" s="25"/>
      <c r="I19" s="25"/>
      <c r="J19" s="25"/>
      <c r="K19" s="25"/>
      <c r="L19" s="25"/>
      <c r="M19" s="25"/>
      <c r="N19" s="25"/>
      <c r="O19" s="25"/>
      <c r="P19" s="25"/>
      <c r="Q19" s="25" t="s">
        <v>75</v>
      </c>
      <c r="R19" s="25"/>
    </row>
    <row r="20" spans="1:18" x14ac:dyDescent="0.3">
      <c r="B20" s="25"/>
      <c r="C20" s="25"/>
      <c r="D20" s="25"/>
      <c r="E20" s="25"/>
      <c r="F20" s="25"/>
      <c r="G20" s="25"/>
      <c r="H20" s="25"/>
      <c r="I20" s="25"/>
      <c r="J20" s="25"/>
      <c r="K20" s="25"/>
      <c r="L20" s="25"/>
      <c r="M20" s="25"/>
      <c r="N20" s="25"/>
      <c r="O20" s="25"/>
      <c r="P20" s="25"/>
      <c r="Q20" s="25"/>
      <c r="R20" s="25"/>
    </row>
    <row r="21" spans="1:18" ht="18.600000000000001" thickBot="1" x14ac:dyDescent="0.4">
      <c r="A21" s="58" t="s">
        <v>100</v>
      </c>
      <c r="B21" s="33"/>
      <c r="C21" s="33"/>
      <c r="D21" s="33"/>
      <c r="E21" s="33"/>
      <c r="F21" s="33"/>
      <c r="G21" s="33"/>
      <c r="H21" s="33"/>
      <c r="I21" s="33"/>
      <c r="J21" s="33"/>
      <c r="K21" s="33"/>
      <c r="L21" s="33"/>
      <c r="M21" s="33"/>
      <c r="N21" s="33"/>
      <c r="O21" s="33"/>
      <c r="P21" s="33"/>
      <c r="Q21" s="33"/>
      <c r="R21" s="33"/>
    </row>
    <row r="22" spans="1:18" ht="16.2" thickTop="1" x14ac:dyDescent="0.3">
      <c r="A22" t="s">
        <v>89</v>
      </c>
      <c r="B22" s="32"/>
      <c r="C22" s="32" t="s">
        <v>75</v>
      </c>
      <c r="D22" s="32" t="s">
        <v>75</v>
      </c>
      <c r="E22" s="32" t="s">
        <v>75</v>
      </c>
      <c r="F22" s="32" t="s">
        <v>75</v>
      </c>
      <c r="G22" s="32" t="s">
        <v>75</v>
      </c>
      <c r="H22" s="32"/>
      <c r="I22" s="32" t="s">
        <v>75</v>
      </c>
      <c r="J22" s="32" t="s">
        <v>75</v>
      </c>
      <c r="K22" s="32" t="s">
        <v>75</v>
      </c>
      <c r="L22" s="32" t="s">
        <v>75</v>
      </c>
      <c r="M22" s="32" t="s">
        <v>75</v>
      </c>
      <c r="N22" s="32"/>
      <c r="O22" s="32" t="s">
        <v>75</v>
      </c>
      <c r="P22" s="32"/>
      <c r="Q22" s="32"/>
      <c r="R22" s="32"/>
    </row>
    <row r="23" spans="1:18" x14ac:dyDescent="0.3">
      <c r="A23" t="s">
        <v>90</v>
      </c>
      <c r="B23" s="25"/>
      <c r="C23" s="25" t="s">
        <v>75</v>
      </c>
      <c r="D23" s="25" t="s">
        <v>75</v>
      </c>
      <c r="E23" s="25" t="s">
        <v>75</v>
      </c>
      <c r="F23" s="25" t="s">
        <v>75</v>
      </c>
      <c r="G23" s="25" t="s">
        <v>75</v>
      </c>
      <c r="H23" s="25"/>
      <c r="I23" s="25" t="s">
        <v>75</v>
      </c>
      <c r="J23" s="25" t="s">
        <v>75</v>
      </c>
      <c r="K23" s="25" t="s">
        <v>75</v>
      </c>
      <c r="L23" s="25" t="s">
        <v>75</v>
      </c>
      <c r="M23" s="25" t="s">
        <v>75</v>
      </c>
      <c r="N23" s="25" t="s">
        <v>75</v>
      </c>
      <c r="O23" s="25" t="s">
        <v>75</v>
      </c>
      <c r="P23" s="25" t="s">
        <v>75</v>
      </c>
      <c r="Q23" s="25" t="s">
        <v>75</v>
      </c>
      <c r="R23" s="25" t="s">
        <v>75</v>
      </c>
    </row>
    <row r="24" spans="1:18" x14ac:dyDescent="0.3">
      <c r="A24" t="s">
        <v>91</v>
      </c>
      <c r="B24" s="25"/>
      <c r="C24" s="25"/>
      <c r="D24" s="25" t="s">
        <v>75</v>
      </c>
      <c r="E24" s="25" t="s">
        <v>75</v>
      </c>
      <c r="F24" s="25" t="s">
        <v>75</v>
      </c>
      <c r="G24" s="25"/>
      <c r="H24" s="25"/>
      <c r="I24" s="25"/>
      <c r="J24" s="25"/>
      <c r="K24" s="25"/>
      <c r="L24" s="25"/>
      <c r="M24" s="25"/>
      <c r="N24" s="25"/>
      <c r="O24" s="25" t="s">
        <v>75</v>
      </c>
      <c r="P24" s="25" t="s">
        <v>75</v>
      </c>
      <c r="Q24" s="25" t="s">
        <v>75</v>
      </c>
      <c r="R24" s="25" t="s">
        <v>75</v>
      </c>
    </row>
    <row r="25" spans="1:18" x14ac:dyDescent="0.3">
      <c r="A25" t="s">
        <v>92</v>
      </c>
      <c r="B25" s="25"/>
      <c r="C25" s="25"/>
      <c r="D25" s="25" t="s">
        <v>75</v>
      </c>
      <c r="E25" s="25"/>
      <c r="F25" s="25"/>
      <c r="G25" s="25"/>
      <c r="H25" s="25"/>
      <c r="I25" s="25"/>
      <c r="J25" s="25"/>
      <c r="K25" s="25"/>
      <c r="L25" s="25"/>
      <c r="M25" s="25"/>
      <c r="N25" s="25"/>
      <c r="O25" s="25"/>
      <c r="P25" s="25"/>
      <c r="Q25" s="25"/>
      <c r="R25" s="25"/>
    </row>
    <row r="26" spans="1:18" x14ac:dyDescent="0.3">
      <c r="A26" t="s">
        <v>93</v>
      </c>
      <c r="B26" s="25"/>
      <c r="C26" s="25"/>
      <c r="D26" s="25"/>
      <c r="E26" s="25" t="s">
        <v>75</v>
      </c>
      <c r="F26" s="25"/>
      <c r="G26" s="25"/>
      <c r="H26" s="25"/>
      <c r="I26" s="25" t="s">
        <v>75</v>
      </c>
      <c r="J26" s="25"/>
      <c r="K26" s="25"/>
      <c r="L26" s="25"/>
      <c r="M26" s="25"/>
      <c r="N26" s="25"/>
      <c r="O26" s="25"/>
      <c r="P26" s="25"/>
      <c r="Q26" s="25"/>
      <c r="R26" s="25"/>
    </row>
    <row r="27" spans="1:18" x14ac:dyDescent="0.3">
      <c r="A27" t="s">
        <v>94</v>
      </c>
      <c r="B27" s="25"/>
      <c r="C27" s="25"/>
      <c r="D27" s="25"/>
      <c r="E27" s="25" t="s">
        <v>75</v>
      </c>
      <c r="F27" s="25"/>
      <c r="G27" s="25"/>
      <c r="H27" s="25"/>
      <c r="I27" s="25"/>
      <c r="J27" s="25"/>
      <c r="K27" s="25"/>
      <c r="L27" s="25"/>
      <c r="M27" s="25"/>
      <c r="N27" s="25"/>
      <c r="O27" s="25"/>
      <c r="P27" s="25"/>
      <c r="Q27" s="25"/>
      <c r="R27" s="25"/>
    </row>
    <row r="28" spans="1:18" x14ac:dyDescent="0.3">
      <c r="A28" t="s">
        <v>95</v>
      </c>
      <c r="B28" s="25"/>
      <c r="C28" s="25"/>
      <c r="D28" s="25"/>
      <c r="E28" s="25"/>
      <c r="F28" s="25"/>
      <c r="G28" s="25"/>
      <c r="H28" s="25"/>
      <c r="I28" s="25" t="s">
        <v>75</v>
      </c>
      <c r="J28" s="25"/>
      <c r="K28" s="25"/>
      <c r="L28" s="25" t="s">
        <v>75</v>
      </c>
      <c r="M28" s="25"/>
      <c r="N28" s="25"/>
      <c r="O28" s="25" t="s">
        <v>75</v>
      </c>
      <c r="P28" s="25"/>
      <c r="Q28" s="25"/>
      <c r="R28" s="25"/>
    </row>
    <row r="29" spans="1:18" x14ac:dyDescent="0.3">
      <c r="A29" t="s">
        <v>96</v>
      </c>
      <c r="B29" s="25"/>
      <c r="C29" s="25"/>
      <c r="D29" s="25"/>
      <c r="E29" s="25"/>
      <c r="F29" s="25"/>
      <c r="G29" s="25"/>
      <c r="H29" s="25"/>
      <c r="I29" s="25"/>
      <c r="J29" s="25" t="s">
        <v>75</v>
      </c>
      <c r="K29" s="25"/>
      <c r="L29" s="25" t="s">
        <v>75</v>
      </c>
      <c r="M29" s="25"/>
      <c r="N29" s="25"/>
      <c r="O29" s="25" t="s">
        <v>75</v>
      </c>
      <c r="P29" s="25"/>
      <c r="Q29" s="25"/>
      <c r="R29" s="25"/>
    </row>
    <row r="30" spans="1:18" x14ac:dyDescent="0.3">
      <c r="A30" t="s">
        <v>97</v>
      </c>
      <c r="B30" s="25"/>
      <c r="C30" s="25"/>
      <c r="D30" s="25"/>
      <c r="E30" s="25"/>
      <c r="F30" s="25"/>
      <c r="G30" s="25"/>
      <c r="H30" s="25"/>
      <c r="I30" s="25"/>
      <c r="J30" s="25"/>
      <c r="K30" s="25"/>
      <c r="L30" s="25"/>
      <c r="M30" s="25"/>
      <c r="N30" s="25"/>
      <c r="O30" s="25" t="s">
        <v>75</v>
      </c>
      <c r="P30" s="25"/>
      <c r="Q30" s="25"/>
      <c r="R30" s="25"/>
    </row>
    <row r="31" spans="1:18" s="59" customFormat="1" ht="15.6" customHeight="1" x14ac:dyDescent="0.4">
      <c r="B31" s="102"/>
      <c r="C31" s="103"/>
      <c r="D31" s="103"/>
      <c r="E31" s="103"/>
      <c r="F31" s="103"/>
      <c r="G31" s="103"/>
      <c r="H31" s="103"/>
      <c r="I31" s="103"/>
      <c r="J31" s="103"/>
      <c r="K31" s="103"/>
      <c r="L31" s="103"/>
      <c r="M31" s="103"/>
      <c r="N31" s="103"/>
      <c r="O31" s="103"/>
      <c r="P31" s="103"/>
      <c r="Q31" s="103"/>
      <c r="R31" s="103"/>
    </row>
    <row r="32" spans="1:18" ht="19.8" x14ac:dyDescent="0.4">
      <c r="B32" s="184" t="s">
        <v>303</v>
      </c>
      <c r="C32" s="185"/>
      <c r="D32" s="185"/>
      <c r="E32" s="185"/>
      <c r="F32" s="185"/>
      <c r="G32" s="185"/>
      <c r="H32" s="185"/>
      <c r="I32" s="185"/>
      <c r="J32" s="185"/>
      <c r="K32" s="185"/>
      <c r="L32" s="185"/>
      <c r="M32" s="185"/>
      <c r="N32" s="185"/>
      <c r="O32" s="185"/>
      <c r="P32" s="185"/>
      <c r="Q32" s="185"/>
      <c r="R32" s="185"/>
    </row>
    <row r="34" spans="1:2" x14ac:dyDescent="0.3">
      <c r="A34" t="s">
        <v>304</v>
      </c>
      <c r="B34" s="104" t="s">
        <v>288</v>
      </c>
    </row>
  </sheetData>
  <mergeCells count="2">
    <mergeCell ref="B3:R3"/>
    <mergeCell ref="B32:R32"/>
  </mergeCells>
  <conditionalFormatting sqref="N9:N12 Q9:R12 N13:R23 M9:M23 B24:R32 B8:L23">
    <cfRule type="expression" dxfId="5" priority="8">
      <formula>MOD(ROW(),2)=0</formula>
    </cfRule>
  </conditionalFormatting>
  <conditionalFormatting sqref="N8 P8:R8">
    <cfRule type="expression" dxfId="4" priority="7">
      <formula>MOD(ROW(),2)=0</formula>
    </cfRule>
  </conditionalFormatting>
  <conditionalFormatting sqref="M8">
    <cfRule type="expression" dxfId="3" priority="5">
      <formula>MOD(ROW(),2)=0</formula>
    </cfRule>
  </conditionalFormatting>
  <conditionalFormatting sqref="O9:O12">
    <cfRule type="expression" dxfId="2" priority="4">
      <formula>MOD(ROW(),2)=0</formula>
    </cfRule>
  </conditionalFormatting>
  <conditionalFormatting sqref="O8">
    <cfRule type="expression" dxfId="1" priority="3">
      <formula>MOD(ROW(),2)=0</formula>
    </cfRule>
  </conditionalFormatting>
  <conditionalFormatting sqref="P9:P12">
    <cfRule type="expression" dxfId="0" priority="1">
      <formula>MOD(ROW(),2)=0</formula>
    </cfRule>
  </conditionalFormatting>
  <hyperlinks>
    <hyperlink ref="B5" r:id="rId1" display="https://tropeninstitut.de/" xr:uid="{726E666B-2F20-4401-B519-2C2D96EC830B}"/>
  </hyperlinks>
  <pageMargins left="0.7" right="0.7" top="0.78740157499999996" bottom="0.78740157499999996" header="0.3" footer="0.3"/>
  <pageSetup paperSize="9" scale="6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4A72-2AFD-479F-84EC-858210820F1A}">
  <dimension ref="A1:L90"/>
  <sheetViews>
    <sheetView workbookViewId="0">
      <selection activeCell="H3" sqref="H3"/>
    </sheetView>
  </sheetViews>
  <sheetFormatPr baseColWidth="10" defaultRowHeight="15.6" x14ac:dyDescent="0.3"/>
  <cols>
    <col min="1" max="1" width="22.09765625" bestFit="1" customWidth="1"/>
    <col min="5" max="5" width="33.296875" customWidth="1"/>
    <col min="6" max="6" width="11.19921875" customWidth="1"/>
    <col min="8" max="8" width="26.59765625" customWidth="1"/>
    <col min="11" max="11" width="26.3984375" customWidth="1"/>
  </cols>
  <sheetData>
    <row r="1" spans="1:11" ht="21" x14ac:dyDescent="0.4">
      <c r="A1" s="57" t="s">
        <v>289</v>
      </c>
    </row>
    <row r="3" spans="1:11" x14ac:dyDescent="0.3">
      <c r="A3" t="s">
        <v>292</v>
      </c>
    </row>
    <row r="4" spans="1:11" x14ac:dyDescent="0.3">
      <c r="A4" t="s">
        <v>293</v>
      </c>
    </row>
    <row r="6" spans="1:11" ht="18" customHeight="1" x14ac:dyDescent="0.3">
      <c r="C6" s="26" t="s">
        <v>149</v>
      </c>
    </row>
    <row r="7" spans="1:11" x14ac:dyDescent="0.3">
      <c r="C7" s="26" t="s">
        <v>190</v>
      </c>
    </row>
    <row r="9" spans="1:11" ht="16.2" thickBot="1" x14ac:dyDescent="0.35"/>
    <row r="10" spans="1:11" x14ac:dyDescent="0.3">
      <c r="A10" s="119" t="s">
        <v>150</v>
      </c>
      <c r="B10" s="120"/>
      <c r="C10" s="120"/>
      <c r="D10" s="120"/>
      <c r="E10" s="121"/>
      <c r="G10" s="119" t="s">
        <v>150</v>
      </c>
      <c r="H10" s="120"/>
      <c r="I10" s="120"/>
      <c r="J10" s="120"/>
      <c r="K10" s="121"/>
    </row>
    <row r="11" spans="1:11" ht="16.2" thickBot="1" x14ac:dyDescent="0.35">
      <c r="A11" s="122" t="s">
        <v>151</v>
      </c>
      <c r="B11" s="123"/>
      <c r="C11" s="123"/>
      <c r="D11" s="123"/>
      <c r="E11" s="124"/>
      <c r="G11" s="122" t="s">
        <v>151</v>
      </c>
      <c r="H11" s="123"/>
      <c r="I11" s="123"/>
      <c r="J11" s="123"/>
      <c r="K11" s="124"/>
    </row>
    <row r="12" spans="1:11" ht="26.4" customHeight="1" thickBot="1" x14ac:dyDescent="0.35">
      <c r="A12" s="125" t="s">
        <v>290</v>
      </c>
      <c r="B12" s="126"/>
      <c r="C12" s="126"/>
      <c r="D12" s="126"/>
      <c r="E12" s="127"/>
      <c r="G12" s="125" t="s">
        <v>291</v>
      </c>
      <c r="H12" s="126"/>
      <c r="I12" s="126"/>
      <c r="J12" s="126"/>
      <c r="K12" s="127"/>
    </row>
    <row r="13" spans="1:11" ht="16.2" thickBot="1" x14ac:dyDescent="0.35">
      <c r="A13" s="85" t="s">
        <v>152</v>
      </c>
      <c r="B13" s="61" t="s">
        <v>153</v>
      </c>
      <c r="C13" s="61" t="s">
        <v>154</v>
      </c>
      <c r="D13" s="61" t="s">
        <v>155</v>
      </c>
      <c r="E13" s="86" t="s">
        <v>156</v>
      </c>
      <c r="G13" s="85" t="s">
        <v>152</v>
      </c>
      <c r="H13" s="61" t="s">
        <v>153</v>
      </c>
      <c r="I13" s="61" t="s">
        <v>154</v>
      </c>
      <c r="J13" s="61" t="s">
        <v>155</v>
      </c>
      <c r="K13" s="86" t="s">
        <v>156</v>
      </c>
    </row>
    <row r="14" spans="1:11" ht="16.2" thickBot="1" x14ac:dyDescent="0.35">
      <c r="A14" s="87" t="s">
        <v>64</v>
      </c>
      <c r="B14" s="62">
        <v>19</v>
      </c>
      <c r="C14" s="62">
        <v>24</v>
      </c>
      <c r="D14" s="62">
        <v>32</v>
      </c>
      <c r="E14" s="88">
        <v>39</v>
      </c>
      <c r="G14" s="87" t="s">
        <v>64</v>
      </c>
      <c r="H14" s="62">
        <v>29</v>
      </c>
      <c r="I14" s="62">
        <v>39</v>
      </c>
      <c r="J14" s="62">
        <v>49</v>
      </c>
      <c r="K14" s="88">
        <v>59</v>
      </c>
    </row>
    <row r="15" spans="1:11" ht="16.2" thickBot="1" x14ac:dyDescent="0.35">
      <c r="A15" s="83" t="s">
        <v>157</v>
      </c>
      <c r="B15" s="63">
        <v>40</v>
      </c>
      <c r="C15" s="63">
        <v>50</v>
      </c>
      <c r="D15" s="63">
        <v>66</v>
      </c>
      <c r="E15" s="89">
        <v>80</v>
      </c>
      <c r="G15" s="83" t="s">
        <v>157</v>
      </c>
      <c r="H15" s="63">
        <v>59</v>
      </c>
      <c r="I15" s="63">
        <v>80</v>
      </c>
      <c r="J15" s="63">
        <v>101</v>
      </c>
      <c r="K15" s="89">
        <v>122</v>
      </c>
    </row>
    <row r="16" spans="1:11" ht="16.2" thickBot="1" x14ac:dyDescent="0.35">
      <c r="A16" s="87" t="s">
        <v>158</v>
      </c>
      <c r="B16" s="62">
        <v>63</v>
      </c>
      <c r="C16" s="62">
        <v>78</v>
      </c>
      <c r="D16" s="62">
        <v>102</v>
      </c>
      <c r="E16" s="88">
        <v>123</v>
      </c>
      <c r="G16" s="87" t="s">
        <v>158</v>
      </c>
      <c r="H16" s="62">
        <v>90</v>
      </c>
      <c r="I16" s="62">
        <v>123</v>
      </c>
      <c r="J16" s="62">
        <v>156</v>
      </c>
      <c r="K16" s="88">
        <v>189</v>
      </c>
    </row>
    <row r="17" spans="1:11" ht="16.2" thickBot="1" x14ac:dyDescent="0.35">
      <c r="A17" s="83" t="s">
        <v>159</v>
      </c>
      <c r="B17" s="63">
        <v>88</v>
      </c>
      <c r="C17" s="63">
        <v>108</v>
      </c>
      <c r="D17" s="63">
        <v>140</v>
      </c>
      <c r="E17" s="89">
        <v>168</v>
      </c>
      <c r="G17" s="83" t="s">
        <v>159</v>
      </c>
      <c r="H17" s="63">
        <v>123</v>
      </c>
      <c r="I17" s="63">
        <v>168</v>
      </c>
      <c r="J17" s="63">
        <v>214</v>
      </c>
      <c r="K17" s="89">
        <v>260</v>
      </c>
    </row>
    <row r="18" spans="1:11" ht="16.2" thickBot="1" x14ac:dyDescent="0.35">
      <c r="A18" s="87" t="s">
        <v>160</v>
      </c>
      <c r="B18" s="62">
        <v>115</v>
      </c>
      <c r="C18" s="62">
        <v>140</v>
      </c>
      <c r="D18" s="62">
        <v>180</v>
      </c>
      <c r="E18" s="88">
        <v>215</v>
      </c>
      <c r="G18" s="87" t="s">
        <v>160</v>
      </c>
      <c r="H18" s="62">
        <v>158</v>
      </c>
      <c r="I18" s="62">
        <v>215</v>
      </c>
      <c r="J18" s="62">
        <v>275</v>
      </c>
      <c r="K18" s="88">
        <v>335</v>
      </c>
    </row>
    <row r="19" spans="1:11" ht="16.2" thickBot="1" x14ac:dyDescent="0.35">
      <c r="A19" s="83" t="s">
        <v>161</v>
      </c>
      <c r="B19" s="63">
        <v>144</v>
      </c>
      <c r="C19" s="63">
        <v>174</v>
      </c>
      <c r="D19" s="63">
        <v>222</v>
      </c>
      <c r="E19" s="89">
        <v>264</v>
      </c>
      <c r="G19" s="83" t="s">
        <v>161</v>
      </c>
      <c r="H19" s="63">
        <v>195</v>
      </c>
      <c r="I19" s="63">
        <v>264</v>
      </c>
      <c r="J19" s="63">
        <v>339</v>
      </c>
      <c r="K19" s="89">
        <v>414</v>
      </c>
    </row>
    <row r="20" spans="1:11" ht="16.2" thickBot="1" x14ac:dyDescent="0.35">
      <c r="A20" s="87" t="s">
        <v>162</v>
      </c>
      <c r="B20" s="62">
        <v>175</v>
      </c>
      <c r="C20" s="62">
        <v>210</v>
      </c>
      <c r="D20" s="62">
        <v>266</v>
      </c>
      <c r="E20" s="88">
        <v>315</v>
      </c>
      <c r="G20" s="87" t="s">
        <v>162</v>
      </c>
      <c r="H20" s="62">
        <v>234</v>
      </c>
      <c r="I20" s="62">
        <v>315</v>
      </c>
      <c r="J20" s="62">
        <v>406</v>
      </c>
      <c r="K20" s="88">
        <v>497</v>
      </c>
    </row>
    <row r="21" spans="1:11" ht="16.2" thickBot="1" x14ac:dyDescent="0.35">
      <c r="A21" s="83" t="s">
        <v>163</v>
      </c>
      <c r="B21" s="63">
        <v>208</v>
      </c>
      <c r="C21" s="63">
        <v>248</v>
      </c>
      <c r="D21" s="63">
        <v>312</v>
      </c>
      <c r="E21" s="89">
        <v>368</v>
      </c>
      <c r="G21" s="83" t="s">
        <v>163</v>
      </c>
      <c r="H21" s="63">
        <v>275</v>
      </c>
      <c r="I21" s="63">
        <v>368</v>
      </c>
      <c r="J21" s="63">
        <v>476</v>
      </c>
      <c r="K21" s="89">
        <v>584</v>
      </c>
    </row>
    <row r="22" spans="1:11" ht="16.2" thickBot="1" x14ac:dyDescent="0.35">
      <c r="A22" s="87" t="s">
        <v>164</v>
      </c>
      <c r="B22" s="62">
        <v>243</v>
      </c>
      <c r="C22" s="62">
        <v>288</v>
      </c>
      <c r="D22" s="62">
        <v>360</v>
      </c>
      <c r="E22" s="88">
        <v>423</v>
      </c>
      <c r="G22" s="87" t="s">
        <v>164</v>
      </c>
      <c r="H22" s="62">
        <v>318</v>
      </c>
      <c r="I22" s="62">
        <v>423</v>
      </c>
      <c r="J22" s="62">
        <v>549</v>
      </c>
      <c r="K22" s="88">
        <v>675</v>
      </c>
    </row>
    <row r="23" spans="1:11" ht="16.2" thickBot="1" x14ac:dyDescent="0.35">
      <c r="A23" s="83" t="s">
        <v>165</v>
      </c>
      <c r="B23" s="63">
        <v>280</v>
      </c>
      <c r="C23" s="63">
        <v>330</v>
      </c>
      <c r="D23" s="63">
        <v>410</v>
      </c>
      <c r="E23" s="89">
        <v>480</v>
      </c>
      <c r="G23" s="83" t="s">
        <v>165</v>
      </c>
      <c r="H23" s="63">
        <v>363</v>
      </c>
      <c r="I23" s="63">
        <v>480</v>
      </c>
      <c r="J23" s="63">
        <v>625</v>
      </c>
      <c r="K23" s="89">
        <v>770</v>
      </c>
    </row>
    <row r="24" spans="1:11" ht="16.2" thickBot="1" x14ac:dyDescent="0.35">
      <c r="A24" s="87" t="s">
        <v>166</v>
      </c>
      <c r="B24" s="62">
        <v>319</v>
      </c>
      <c r="C24" s="62">
        <v>374</v>
      </c>
      <c r="D24" s="62">
        <v>462</v>
      </c>
      <c r="E24" s="88">
        <v>539</v>
      </c>
      <c r="G24" s="87" t="s">
        <v>166</v>
      </c>
      <c r="H24" s="62">
        <v>410</v>
      </c>
      <c r="I24" s="62">
        <v>539</v>
      </c>
      <c r="J24" s="62">
        <v>704</v>
      </c>
      <c r="K24" s="88">
        <v>869</v>
      </c>
    </row>
    <row r="25" spans="1:11" ht="16.2" thickBot="1" x14ac:dyDescent="0.35">
      <c r="A25" s="83" t="s">
        <v>167</v>
      </c>
      <c r="B25" s="63">
        <v>360</v>
      </c>
      <c r="C25" s="63">
        <v>420</v>
      </c>
      <c r="D25" s="63">
        <v>516</v>
      </c>
      <c r="E25" s="89">
        <v>600</v>
      </c>
      <c r="G25" s="83" t="s">
        <v>167</v>
      </c>
      <c r="H25" s="63">
        <v>459</v>
      </c>
      <c r="I25" s="63">
        <v>600</v>
      </c>
      <c r="J25" s="63">
        <v>786</v>
      </c>
      <c r="K25" s="89">
        <v>972</v>
      </c>
    </row>
    <row r="26" spans="1:11" ht="16.2" thickBot="1" x14ac:dyDescent="0.35">
      <c r="A26" s="87" t="s">
        <v>168</v>
      </c>
      <c r="B26" s="62">
        <v>403</v>
      </c>
      <c r="C26" s="62">
        <v>468</v>
      </c>
      <c r="D26" s="62">
        <v>572</v>
      </c>
      <c r="E26" s="88">
        <v>663</v>
      </c>
      <c r="G26" s="87" t="s">
        <v>168</v>
      </c>
      <c r="H26" s="62">
        <v>510</v>
      </c>
      <c r="I26" s="62">
        <v>663</v>
      </c>
      <c r="J26" s="62">
        <v>871</v>
      </c>
      <c r="K26" s="91">
        <v>1.079</v>
      </c>
    </row>
    <row r="27" spans="1:11" ht="16.2" thickBot="1" x14ac:dyDescent="0.35">
      <c r="A27" s="83" t="s">
        <v>169</v>
      </c>
      <c r="B27" s="63">
        <v>448</v>
      </c>
      <c r="C27" s="63">
        <v>518</v>
      </c>
      <c r="D27" s="63">
        <v>630</v>
      </c>
      <c r="E27" s="89">
        <v>728</v>
      </c>
      <c r="G27" s="83" t="s">
        <v>169</v>
      </c>
      <c r="H27" s="63">
        <v>563</v>
      </c>
      <c r="I27" s="63">
        <v>728</v>
      </c>
      <c r="J27" s="63">
        <v>959</v>
      </c>
      <c r="K27" s="90">
        <v>1.19</v>
      </c>
    </row>
    <row r="28" spans="1:11" ht="16.2" thickBot="1" x14ac:dyDescent="0.35">
      <c r="A28" s="87" t="s">
        <v>170</v>
      </c>
      <c r="B28" s="62">
        <v>495</v>
      </c>
      <c r="C28" s="62">
        <v>570</v>
      </c>
      <c r="D28" s="62">
        <v>690</v>
      </c>
      <c r="E28" s="88">
        <v>795</v>
      </c>
      <c r="G28" s="87" t="s">
        <v>170</v>
      </c>
      <c r="H28" s="62">
        <v>618</v>
      </c>
      <c r="I28" s="62">
        <v>795</v>
      </c>
      <c r="J28" s="65">
        <v>1.05</v>
      </c>
      <c r="K28" s="91">
        <v>1.3049999999999999</v>
      </c>
    </row>
    <row r="29" spans="1:11" ht="16.2" thickBot="1" x14ac:dyDescent="0.35">
      <c r="A29" s="83" t="s">
        <v>101</v>
      </c>
      <c r="B29" s="63">
        <v>544</v>
      </c>
      <c r="C29" s="63">
        <v>624</v>
      </c>
      <c r="D29" s="63">
        <v>752</v>
      </c>
      <c r="E29" s="89">
        <v>864</v>
      </c>
      <c r="G29" s="83" t="s">
        <v>101</v>
      </c>
      <c r="H29" s="63">
        <v>675</v>
      </c>
      <c r="I29" s="63">
        <v>864</v>
      </c>
      <c r="J29" s="64">
        <v>1.1439999999999999</v>
      </c>
      <c r="K29" s="90">
        <v>1.4239999999999999</v>
      </c>
    </row>
    <row r="30" spans="1:11" ht="16.2" thickBot="1" x14ac:dyDescent="0.35">
      <c r="A30" s="87" t="s">
        <v>171</v>
      </c>
      <c r="B30" s="62">
        <v>595</v>
      </c>
      <c r="C30" s="62">
        <v>680</v>
      </c>
      <c r="D30" s="62">
        <v>816</v>
      </c>
      <c r="E30" s="88">
        <v>935</v>
      </c>
      <c r="G30" s="87" t="s">
        <v>171</v>
      </c>
      <c r="H30" s="62">
        <v>734</v>
      </c>
      <c r="I30" s="62">
        <v>935</v>
      </c>
      <c r="J30" s="65">
        <v>1.2410000000000001</v>
      </c>
      <c r="K30" s="91">
        <v>1.5469999999999999</v>
      </c>
    </row>
    <row r="31" spans="1:11" ht="16.2" thickBot="1" x14ac:dyDescent="0.35">
      <c r="A31" s="83" t="s">
        <v>172</v>
      </c>
      <c r="B31" s="63">
        <v>648</v>
      </c>
      <c r="C31" s="63">
        <v>738</v>
      </c>
      <c r="D31" s="63">
        <v>882</v>
      </c>
      <c r="E31" s="90">
        <v>1.008</v>
      </c>
      <c r="G31" s="83" t="s">
        <v>172</v>
      </c>
      <c r="H31" s="63">
        <v>795</v>
      </c>
      <c r="I31" s="64">
        <v>1.008</v>
      </c>
      <c r="J31" s="64">
        <v>1.341</v>
      </c>
      <c r="K31" s="90">
        <v>1.6739999999999999</v>
      </c>
    </row>
    <row r="32" spans="1:11" ht="16.2" thickBot="1" x14ac:dyDescent="0.35">
      <c r="A32" s="87" t="s">
        <v>173</v>
      </c>
      <c r="B32" s="62">
        <v>703</v>
      </c>
      <c r="C32" s="62">
        <v>798</v>
      </c>
      <c r="D32" s="62">
        <v>950</v>
      </c>
      <c r="E32" s="91">
        <v>1.083</v>
      </c>
      <c r="G32" s="87" t="s">
        <v>173</v>
      </c>
      <c r="H32" s="62">
        <v>858</v>
      </c>
      <c r="I32" s="65">
        <v>1.083</v>
      </c>
      <c r="J32" s="65">
        <v>1.444</v>
      </c>
      <c r="K32" s="91">
        <v>1.8049999999999999</v>
      </c>
    </row>
    <row r="33" spans="1:11" ht="16.2" thickBot="1" x14ac:dyDescent="0.35">
      <c r="A33" s="83" t="s">
        <v>174</v>
      </c>
      <c r="B33" s="63">
        <v>760</v>
      </c>
      <c r="C33" s="63">
        <v>860</v>
      </c>
      <c r="D33" s="64">
        <v>1.02</v>
      </c>
      <c r="E33" s="90">
        <v>1.1599999999999999</v>
      </c>
      <c r="G33" s="83" t="s">
        <v>174</v>
      </c>
      <c r="H33" s="63">
        <v>923</v>
      </c>
      <c r="I33" s="64">
        <v>1.1599999999999999</v>
      </c>
      <c r="J33" s="64">
        <v>1.55</v>
      </c>
      <c r="K33" s="90">
        <v>1.94</v>
      </c>
    </row>
    <row r="34" spans="1:11" ht="16.2" thickBot="1" x14ac:dyDescent="0.35">
      <c r="A34" s="87" t="s">
        <v>175</v>
      </c>
      <c r="B34" s="62">
        <v>819</v>
      </c>
      <c r="C34" s="62">
        <v>924</v>
      </c>
      <c r="D34" s="65">
        <v>1.0920000000000001</v>
      </c>
      <c r="E34" s="91">
        <v>1.2390000000000001</v>
      </c>
      <c r="G34" s="87" t="s">
        <v>175</v>
      </c>
      <c r="H34" s="62">
        <v>990</v>
      </c>
      <c r="I34" s="65">
        <v>1.2390000000000001</v>
      </c>
      <c r="J34" s="65">
        <v>1.659</v>
      </c>
      <c r="K34" s="91">
        <v>2.0790000000000002</v>
      </c>
    </row>
    <row r="35" spans="1:11" ht="16.2" thickBot="1" x14ac:dyDescent="0.35">
      <c r="A35" s="83" t="s">
        <v>176</v>
      </c>
      <c r="B35" s="63">
        <v>880</v>
      </c>
      <c r="C35" s="63">
        <v>990</v>
      </c>
      <c r="D35" s="64">
        <v>1.1659999999999999</v>
      </c>
      <c r="E35" s="90">
        <v>1.32</v>
      </c>
      <c r="G35" s="83" t="s">
        <v>176</v>
      </c>
      <c r="H35" s="64">
        <v>1.0589999999999999</v>
      </c>
      <c r="I35" s="64">
        <v>1.32</v>
      </c>
      <c r="J35" s="64">
        <v>1.7709999999999999</v>
      </c>
      <c r="K35" s="90">
        <v>2.222</v>
      </c>
    </row>
    <row r="36" spans="1:11" ht="16.2" thickBot="1" x14ac:dyDescent="0.35">
      <c r="A36" s="87" t="s">
        <v>177</v>
      </c>
      <c r="B36" s="62">
        <v>943</v>
      </c>
      <c r="C36" s="65">
        <v>1.0580000000000001</v>
      </c>
      <c r="D36" s="65">
        <v>1.242</v>
      </c>
      <c r="E36" s="91">
        <v>1.403</v>
      </c>
      <c r="G36" s="87" t="s">
        <v>177</v>
      </c>
      <c r="H36" s="65">
        <v>1.1299999999999999</v>
      </c>
      <c r="I36" s="65">
        <v>1.403</v>
      </c>
      <c r="J36" s="65">
        <v>1.8859999999999999</v>
      </c>
      <c r="K36" s="91">
        <v>2.3690000000000002</v>
      </c>
    </row>
    <row r="37" spans="1:11" ht="16.2" thickBot="1" x14ac:dyDescent="0.35">
      <c r="A37" s="83" t="s">
        <v>65</v>
      </c>
      <c r="B37" s="64">
        <v>1.008</v>
      </c>
      <c r="C37" s="64">
        <v>1.1279999999999999</v>
      </c>
      <c r="D37" s="64">
        <v>1.32</v>
      </c>
      <c r="E37" s="90">
        <v>1.488</v>
      </c>
      <c r="G37" s="83" t="s">
        <v>65</v>
      </c>
      <c r="H37" s="64">
        <v>1.2030000000000001</v>
      </c>
      <c r="I37" s="64">
        <v>1.488</v>
      </c>
      <c r="J37" s="64">
        <v>2.004</v>
      </c>
      <c r="K37" s="90">
        <v>2.52</v>
      </c>
    </row>
    <row r="38" spans="1:11" ht="39.6" customHeight="1" thickBot="1" x14ac:dyDescent="0.35">
      <c r="A38" s="110" t="s">
        <v>178</v>
      </c>
      <c r="B38" s="111"/>
      <c r="C38" s="111"/>
      <c r="D38" s="111"/>
      <c r="E38" s="112"/>
      <c r="G38" s="110" t="s">
        <v>178</v>
      </c>
      <c r="H38" s="111"/>
      <c r="I38" s="111"/>
      <c r="J38" s="111"/>
      <c r="K38" s="112"/>
    </row>
    <row r="39" spans="1:11" ht="39.6" customHeight="1" thickBot="1" x14ac:dyDescent="0.35">
      <c r="A39" s="113" t="s">
        <v>179</v>
      </c>
      <c r="B39" s="114"/>
      <c r="C39" s="114"/>
      <c r="D39" s="114"/>
      <c r="E39" s="115"/>
      <c r="G39" s="113" t="s">
        <v>179</v>
      </c>
      <c r="H39" s="114"/>
      <c r="I39" s="114"/>
      <c r="J39" s="114"/>
      <c r="K39" s="115"/>
    </row>
    <row r="40" spans="1:11" ht="26.4" customHeight="1" thickBot="1" x14ac:dyDescent="0.35">
      <c r="A40" s="116" t="s">
        <v>180</v>
      </c>
      <c r="B40" s="117"/>
      <c r="C40" s="117"/>
      <c r="D40" s="117"/>
      <c r="E40" s="118"/>
      <c r="G40" s="116" t="s">
        <v>180</v>
      </c>
      <c r="H40" s="117"/>
      <c r="I40" s="117"/>
      <c r="J40" s="117"/>
      <c r="K40" s="118"/>
    </row>
    <row r="43" spans="1:11" ht="21" x14ac:dyDescent="0.4">
      <c r="A43" s="57" t="s">
        <v>276</v>
      </c>
    </row>
    <row r="45" spans="1:11" ht="42" customHeight="1" x14ac:dyDescent="0.3">
      <c r="C45" s="26" t="s">
        <v>189</v>
      </c>
    </row>
    <row r="48" spans="1:11" ht="16.2" thickBot="1" x14ac:dyDescent="0.35"/>
    <row r="49" spans="1:12" ht="16.2" thickBot="1" x14ac:dyDescent="0.35">
      <c r="A49" s="128" t="s">
        <v>181</v>
      </c>
      <c r="B49" s="129"/>
      <c r="C49" s="130"/>
    </row>
    <row r="50" spans="1:12" ht="27" thickBot="1" x14ac:dyDescent="0.35">
      <c r="A50" s="81" t="s">
        <v>182</v>
      </c>
      <c r="B50" s="66" t="s">
        <v>183</v>
      </c>
      <c r="C50" s="82" t="s">
        <v>184</v>
      </c>
    </row>
    <row r="51" spans="1:12" ht="16.2" thickBot="1" x14ac:dyDescent="0.35">
      <c r="A51" s="83" t="s">
        <v>185</v>
      </c>
      <c r="B51" s="67" t="s">
        <v>186</v>
      </c>
      <c r="C51" s="84" t="s">
        <v>187</v>
      </c>
    </row>
    <row r="52" spans="1:12" ht="39.6" customHeight="1" thickBot="1" x14ac:dyDescent="0.35">
      <c r="A52" s="131" t="s">
        <v>188</v>
      </c>
      <c r="B52" s="132"/>
      <c r="C52" s="133"/>
    </row>
    <row r="55" spans="1:12" ht="16.2" thickBot="1" x14ac:dyDescent="0.35"/>
    <row r="56" spans="1:12" ht="16.2" thickBot="1" x14ac:dyDescent="0.35">
      <c r="A56" s="134" t="s">
        <v>191</v>
      </c>
      <c r="B56" s="135"/>
      <c r="C56" s="136"/>
      <c r="E56" s="134" t="s">
        <v>225</v>
      </c>
      <c r="F56" s="136"/>
      <c r="H56" s="134" t="s">
        <v>237</v>
      </c>
      <c r="I56" s="136"/>
      <c r="K56" s="134" t="s">
        <v>252</v>
      </c>
      <c r="L56" s="136"/>
    </row>
    <row r="57" spans="1:12" ht="16.2" thickBot="1" x14ac:dyDescent="0.35">
      <c r="A57" s="137" t="s">
        <v>192</v>
      </c>
      <c r="B57" s="138"/>
      <c r="C57" s="139"/>
      <c r="E57" s="137" t="s">
        <v>226</v>
      </c>
      <c r="F57" s="139"/>
      <c r="H57" s="137" t="s">
        <v>238</v>
      </c>
      <c r="I57" s="139"/>
      <c r="K57" s="137" t="s">
        <v>253</v>
      </c>
      <c r="L57" s="139"/>
    </row>
    <row r="58" spans="1:12" ht="30" customHeight="1" thickBot="1" x14ac:dyDescent="0.35">
      <c r="A58" s="140" t="s">
        <v>193</v>
      </c>
      <c r="B58" s="141"/>
      <c r="C58" s="142"/>
      <c r="E58" s="140" t="s">
        <v>227</v>
      </c>
      <c r="F58" s="142"/>
      <c r="H58" s="140" t="s">
        <v>239</v>
      </c>
      <c r="I58" s="142"/>
      <c r="K58" s="68" t="s">
        <v>254</v>
      </c>
      <c r="L58" s="76">
        <v>15</v>
      </c>
    </row>
    <row r="59" spans="1:12" ht="60" customHeight="1" thickBot="1" x14ac:dyDescent="0.35">
      <c r="A59" s="143" t="s">
        <v>194</v>
      </c>
      <c r="B59" s="144"/>
      <c r="C59" s="145"/>
      <c r="E59" s="143" t="s">
        <v>228</v>
      </c>
      <c r="F59" s="145"/>
      <c r="H59" s="143" t="s">
        <v>240</v>
      </c>
      <c r="I59" s="145"/>
      <c r="K59" s="70" t="s">
        <v>255</v>
      </c>
      <c r="L59" s="78" t="s">
        <v>246</v>
      </c>
    </row>
    <row r="60" spans="1:12" ht="16.2" thickBot="1" x14ac:dyDescent="0.35">
      <c r="A60" s="140" t="s">
        <v>195</v>
      </c>
      <c r="B60" s="141"/>
      <c r="C60" s="142"/>
      <c r="E60" s="140" t="s">
        <v>229</v>
      </c>
      <c r="F60" s="142"/>
      <c r="H60" s="140" t="s">
        <v>241</v>
      </c>
      <c r="I60" s="142"/>
      <c r="K60" s="146" t="s">
        <v>256</v>
      </c>
      <c r="L60" s="148"/>
    </row>
    <row r="61" spans="1:12" ht="16.2" thickBot="1" x14ac:dyDescent="0.35">
      <c r="A61" s="143" t="s">
        <v>196</v>
      </c>
      <c r="B61" s="144"/>
      <c r="C61" s="145"/>
      <c r="E61" s="162" t="s">
        <v>198</v>
      </c>
      <c r="F61" s="164"/>
      <c r="H61" s="146" t="s">
        <v>192</v>
      </c>
      <c r="I61" s="148"/>
      <c r="K61" s="70" t="s">
        <v>257</v>
      </c>
      <c r="L61" s="78" t="s">
        <v>246</v>
      </c>
    </row>
    <row r="62" spans="1:12" ht="30" customHeight="1" thickBot="1" x14ac:dyDescent="0.35">
      <c r="A62" s="140" t="s">
        <v>197</v>
      </c>
      <c r="B62" s="141"/>
      <c r="C62" s="142"/>
      <c r="E62" s="68" t="s">
        <v>230</v>
      </c>
      <c r="F62" s="76">
        <v>125</v>
      </c>
      <c r="H62" s="68" t="s">
        <v>242</v>
      </c>
      <c r="I62" s="69" t="s">
        <v>243</v>
      </c>
      <c r="K62" s="68" t="s">
        <v>258</v>
      </c>
      <c r="L62" s="76">
        <v>10</v>
      </c>
    </row>
    <row r="63" spans="1:12" ht="45.6" thickBot="1" x14ac:dyDescent="0.35">
      <c r="A63" s="146" t="s">
        <v>198</v>
      </c>
      <c r="B63" s="147"/>
      <c r="C63" s="148"/>
      <c r="E63" s="70" t="s">
        <v>231</v>
      </c>
      <c r="F63" s="71">
        <v>10</v>
      </c>
      <c r="H63" s="70" t="s">
        <v>244</v>
      </c>
      <c r="I63" s="71">
        <v>25</v>
      </c>
      <c r="K63" s="79" t="s">
        <v>259</v>
      </c>
      <c r="L63" s="78" t="s">
        <v>246</v>
      </c>
    </row>
    <row r="64" spans="1:12" ht="45.6" thickBot="1" x14ac:dyDescent="0.35">
      <c r="A64" s="68" t="s">
        <v>199</v>
      </c>
      <c r="B64" s="153">
        <v>2</v>
      </c>
      <c r="C64" s="154"/>
      <c r="E64" s="68" t="s">
        <v>232</v>
      </c>
      <c r="F64" s="76">
        <v>5</v>
      </c>
      <c r="H64" s="68" t="s">
        <v>245</v>
      </c>
      <c r="I64" s="69" t="s">
        <v>246</v>
      </c>
      <c r="K64" s="146" t="s">
        <v>260</v>
      </c>
      <c r="L64" s="148"/>
    </row>
    <row r="65" spans="1:12" ht="45.6" thickBot="1" x14ac:dyDescent="0.35">
      <c r="A65" s="70" t="s">
        <v>200</v>
      </c>
      <c r="B65" s="155">
        <v>4</v>
      </c>
      <c r="C65" s="156"/>
      <c r="E65" s="70" t="s">
        <v>233</v>
      </c>
      <c r="F65" s="71">
        <v>10</v>
      </c>
      <c r="H65" s="70" t="s">
        <v>247</v>
      </c>
      <c r="I65" s="72">
        <v>250</v>
      </c>
      <c r="K65" s="70" t="s">
        <v>261</v>
      </c>
      <c r="L65" s="78" t="s">
        <v>246</v>
      </c>
    </row>
    <row r="66" spans="1:12" ht="30.6" customHeight="1" thickBot="1" x14ac:dyDescent="0.35">
      <c r="A66" s="146" t="s">
        <v>201</v>
      </c>
      <c r="B66" s="147"/>
      <c r="C66" s="148"/>
      <c r="E66" s="68" t="s">
        <v>234</v>
      </c>
      <c r="F66" s="76">
        <v>5</v>
      </c>
      <c r="H66" s="68" t="s">
        <v>248</v>
      </c>
      <c r="I66" s="73">
        <v>2.5</v>
      </c>
      <c r="K66" s="68" t="s">
        <v>262</v>
      </c>
      <c r="L66" s="76">
        <v>3</v>
      </c>
    </row>
    <row r="67" spans="1:12" ht="75.599999999999994" thickBot="1" x14ac:dyDescent="0.35">
      <c r="A67" s="70" t="s">
        <v>202</v>
      </c>
      <c r="B67" s="157">
        <v>0.5</v>
      </c>
      <c r="C67" s="158"/>
      <c r="E67" s="162" t="s">
        <v>235</v>
      </c>
      <c r="F67" s="164"/>
      <c r="H67" s="162" t="s">
        <v>249</v>
      </c>
      <c r="I67" s="164"/>
      <c r="K67" s="70" t="s">
        <v>263</v>
      </c>
      <c r="L67" s="71">
        <v>13</v>
      </c>
    </row>
    <row r="68" spans="1:12" ht="60.6" thickBot="1" x14ac:dyDescent="0.35">
      <c r="A68" s="68" t="s">
        <v>203</v>
      </c>
      <c r="B68" s="149">
        <v>250</v>
      </c>
      <c r="C68" s="150"/>
      <c r="E68" s="159" t="s">
        <v>222</v>
      </c>
      <c r="F68" s="161"/>
      <c r="H68" s="140" t="s">
        <v>250</v>
      </c>
      <c r="I68" s="142"/>
      <c r="K68" s="146" t="s">
        <v>264</v>
      </c>
      <c r="L68" s="148"/>
    </row>
    <row r="69" spans="1:12" ht="75.599999999999994" thickBot="1" x14ac:dyDescent="0.35">
      <c r="A69" s="70" t="s">
        <v>204</v>
      </c>
      <c r="B69" s="151">
        <v>750</v>
      </c>
      <c r="C69" s="152"/>
      <c r="E69" s="143" t="s">
        <v>223</v>
      </c>
      <c r="F69" s="145"/>
      <c r="H69" s="159" t="s">
        <v>222</v>
      </c>
      <c r="I69" s="161"/>
      <c r="K69" s="70" t="s">
        <v>265</v>
      </c>
      <c r="L69" s="78" t="s">
        <v>246</v>
      </c>
    </row>
    <row r="70" spans="1:12" ht="47.4" thickBot="1" x14ac:dyDescent="0.35">
      <c r="A70" s="68" t="s">
        <v>205</v>
      </c>
      <c r="B70" s="149">
        <v>500</v>
      </c>
      <c r="C70" s="150"/>
      <c r="E70" s="74" t="s">
        <v>236</v>
      </c>
      <c r="F70" s="75"/>
      <c r="H70" s="140" t="s">
        <v>223</v>
      </c>
      <c r="I70" s="142"/>
      <c r="K70" s="68" t="s">
        <v>266</v>
      </c>
      <c r="L70" s="76">
        <v>1.5</v>
      </c>
    </row>
    <row r="71" spans="1:12" ht="63" thickBot="1" x14ac:dyDescent="0.35">
      <c r="A71" s="70" t="s">
        <v>206</v>
      </c>
      <c r="B71" s="151">
        <v>250</v>
      </c>
      <c r="C71" s="152"/>
      <c r="H71" s="74" t="s">
        <v>251</v>
      </c>
      <c r="I71" s="75"/>
      <c r="K71" s="70" t="s">
        <v>267</v>
      </c>
      <c r="L71" s="78" t="s">
        <v>246</v>
      </c>
    </row>
    <row r="72" spans="1:12" ht="75.599999999999994" thickBot="1" x14ac:dyDescent="0.35">
      <c r="A72" s="68" t="s">
        <v>207</v>
      </c>
      <c r="B72" s="149">
        <v>250</v>
      </c>
      <c r="C72" s="150"/>
      <c r="K72" s="68" t="s">
        <v>268</v>
      </c>
      <c r="L72" s="69" t="s">
        <v>246</v>
      </c>
    </row>
    <row r="73" spans="1:12" ht="45.6" thickBot="1" x14ac:dyDescent="0.35">
      <c r="A73" s="70" t="s">
        <v>208</v>
      </c>
      <c r="B73" s="151">
        <v>500</v>
      </c>
      <c r="C73" s="152"/>
      <c r="K73" s="70" t="s">
        <v>269</v>
      </c>
      <c r="L73" s="78" t="s">
        <v>246</v>
      </c>
    </row>
    <row r="74" spans="1:12" ht="30.6" thickBot="1" x14ac:dyDescent="0.35">
      <c r="A74" s="68" t="s">
        <v>209</v>
      </c>
      <c r="B74" s="168" t="s">
        <v>210</v>
      </c>
      <c r="C74" s="169"/>
      <c r="K74" s="146" t="s">
        <v>270</v>
      </c>
      <c r="L74" s="148"/>
    </row>
    <row r="75" spans="1:12" ht="60.6" thickBot="1" x14ac:dyDescent="0.35">
      <c r="A75" s="70" t="s">
        <v>211</v>
      </c>
      <c r="B75" s="170" t="s">
        <v>212</v>
      </c>
      <c r="C75" s="171"/>
      <c r="K75" s="70" t="s">
        <v>271</v>
      </c>
      <c r="L75" s="72">
        <v>75</v>
      </c>
    </row>
    <row r="76" spans="1:12" ht="30.6" thickBot="1" x14ac:dyDescent="0.35">
      <c r="A76" s="165" t="s">
        <v>213</v>
      </c>
      <c r="B76" s="166"/>
      <c r="C76" s="167"/>
      <c r="K76" s="68" t="s">
        <v>272</v>
      </c>
      <c r="L76" s="80">
        <v>250</v>
      </c>
    </row>
    <row r="77" spans="1:12" ht="16.2" thickBot="1" x14ac:dyDescent="0.35">
      <c r="A77" s="146" t="s">
        <v>214</v>
      </c>
      <c r="B77" s="147"/>
      <c r="C77" s="148"/>
      <c r="K77" s="146" t="s">
        <v>273</v>
      </c>
      <c r="L77" s="148"/>
    </row>
    <row r="78" spans="1:12" ht="120.6" customHeight="1" thickBot="1" x14ac:dyDescent="0.35">
      <c r="A78" s="165" t="s">
        <v>215</v>
      </c>
      <c r="B78" s="166"/>
      <c r="C78" s="167"/>
      <c r="K78" s="68" t="s">
        <v>274</v>
      </c>
      <c r="L78" s="69" t="s">
        <v>246</v>
      </c>
    </row>
    <row r="79" spans="1:12" ht="60.6" customHeight="1" thickBot="1" x14ac:dyDescent="0.35">
      <c r="A79" s="162" t="s">
        <v>216</v>
      </c>
      <c r="B79" s="163"/>
      <c r="C79" s="164"/>
      <c r="K79" s="70" t="s">
        <v>275</v>
      </c>
      <c r="L79" s="78" t="s">
        <v>246</v>
      </c>
    </row>
    <row r="80" spans="1:12" ht="90.6" customHeight="1" thickBot="1" x14ac:dyDescent="0.35">
      <c r="A80" s="165" t="s">
        <v>217</v>
      </c>
      <c r="B80" s="166"/>
      <c r="C80" s="167"/>
      <c r="K80" s="159" t="s">
        <v>222</v>
      </c>
      <c r="L80" s="161"/>
    </row>
    <row r="81" spans="1:12" ht="16.2" thickBot="1" x14ac:dyDescent="0.35">
      <c r="A81" s="162" t="s">
        <v>218</v>
      </c>
      <c r="B81" s="163"/>
      <c r="C81" s="164"/>
      <c r="K81" s="172" t="s">
        <v>223</v>
      </c>
      <c r="L81" s="173"/>
    </row>
    <row r="82" spans="1:12" ht="120" customHeight="1" thickBot="1" x14ac:dyDescent="0.35">
      <c r="A82" s="140" t="s">
        <v>219</v>
      </c>
      <c r="B82" s="141"/>
      <c r="C82" s="142"/>
    </row>
    <row r="83" spans="1:12" ht="16.2" thickBot="1" x14ac:dyDescent="0.35">
      <c r="A83" s="162" t="s">
        <v>220</v>
      </c>
      <c r="B83" s="163"/>
      <c r="C83" s="164"/>
    </row>
    <row r="84" spans="1:12" ht="135" customHeight="1" thickBot="1" x14ac:dyDescent="0.35">
      <c r="A84" s="140" t="s">
        <v>221</v>
      </c>
      <c r="B84" s="141"/>
      <c r="C84" s="142"/>
    </row>
    <row r="85" spans="1:12" ht="16.2" thickBot="1" x14ac:dyDescent="0.35">
      <c r="A85" s="159" t="s">
        <v>222</v>
      </c>
      <c r="B85" s="160"/>
      <c r="C85" s="161"/>
    </row>
    <row r="86" spans="1:12" ht="60" customHeight="1" thickBot="1" x14ac:dyDescent="0.35">
      <c r="A86" s="140" t="s">
        <v>223</v>
      </c>
      <c r="B86" s="141"/>
      <c r="C86" s="142"/>
    </row>
    <row r="87" spans="1:12" ht="78.599999999999994" thickBot="1" x14ac:dyDescent="0.35">
      <c r="A87" s="74" t="s">
        <v>224</v>
      </c>
      <c r="B87" s="77"/>
      <c r="C87" s="75"/>
    </row>
    <row r="88" spans="1:12" ht="31.2" customHeight="1" x14ac:dyDescent="0.3"/>
    <row r="89" spans="1:12" ht="31.2" customHeight="1" x14ac:dyDescent="0.3"/>
    <row r="90" spans="1:12" ht="30" customHeight="1" x14ac:dyDescent="0.3"/>
  </sheetData>
  <mergeCells count="73">
    <mergeCell ref="K81:L81"/>
    <mergeCell ref="K64:L64"/>
    <mergeCell ref="K68:L68"/>
    <mergeCell ref="K74:L74"/>
    <mergeCell ref="K77:L77"/>
    <mergeCell ref="K80:L80"/>
    <mergeCell ref="H70:I70"/>
    <mergeCell ref="K56:L56"/>
    <mergeCell ref="K57:L57"/>
    <mergeCell ref="K60:L60"/>
    <mergeCell ref="H59:I59"/>
    <mergeCell ref="H60:I60"/>
    <mergeCell ref="H61:I61"/>
    <mergeCell ref="H67:I67"/>
    <mergeCell ref="H68:I68"/>
    <mergeCell ref="E68:F68"/>
    <mergeCell ref="E69:F69"/>
    <mergeCell ref="H56:I56"/>
    <mergeCell ref="H57:I57"/>
    <mergeCell ref="H58:I58"/>
    <mergeCell ref="E58:F58"/>
    <mergeCell ref="E59:F59"/>
    <mergeCell ref="E60:F60"/>
    <mergeCell ref="E61:F61"/>
    <mergeCell ref="E67:F67"/>
    <mergeCell ref="H69:I69"/>
    <mergeCell ref="A84:C84"/>
    <mergeCell ref="A85:C85"/>
    <mergeCell ref="A86:C86"/>
    <mergeCell ref="E56:F56"/>
    <mergeCell ref="E57:F57"/>
    <mergeCell ref="A79:C79"/>
    <mergeCell ref="A80:C80"/>
    <mergeCell ref="A81:C81"/>
    <mergeCell ref="A82:C82"/>
    <mergeCell ref="A83:C83"/>
    <mergeCell ref="B74:C74"/>
    <mergeCell ref="B75:C75"/>
    <mergeCell ref="A76:C76"/>
    <mergeCell ref="A77:C77"/>
    <mergeCell ref="A78:C78"/>
    <mergeCell ref="B69:C69"/>
    <mergeCell ref="B70:C70"/>
    <mergeCell ref="B71:C71"/>
    <mergeCell ref="B72:C72"/>
    <mergeCell ref="B73:C73"/>
    <mergeCell ref="B64:C64"/>
    <mergeCell ref="B65:C65"/>
    <mergeCell ref="A66:C66"/>
    <mergeCell ref="B67:C67"/>
    <mergeCell ref="B68:C68"/>
    <mergeCell ref="A59:C59"/>
    <mergeCell ref="A60:C60"/>
    <mergeCell ref="A61:C61"/>
    <mergeCell ref="A62:C62"/>
    <mergeCell ref="A63:C63"/>
    <mergeCell ref="A49:C49"/>
    <mergeCell ref="A52:C52"/>
    <mergeCell ref="A56:C56"/>
    <mergeCell ref="A57:C57"/>
    <mergeCell ref="A58:C58"/>
    <mergeCell ref="A38:E38"/>
    <mergeCell ref="A39:E39"/>
    <mergeCell ref="A40:E40"/>
    <mergeCell ref="G10:K10"/>
    <mergeCell ref="G11:K11"/>
    <mergeCell ref="G12:K12"/>
    <mergeCell ref="G38:K38"/>
    <mergeCell ref="G39:K39"/>
    <mergeCell ref="G40:K40"/>
    <mergeCell ref="A10:E10"/>
    <mergeCell ref="A11:E11"/>
    <mergeCell ref="A12:E12"/>
  </mergeCells>
  <hyperlinks>
    <hyperlink ref="C6" r:id="rId1" display="https://www.young-travellers.com/" xr:uid="{18D141FF-29DA-4ECB-9C76-1F78477E9BD9}"/>
    <hyperlink ref="C45" r:id="rId2" display="https://www.reiseversicherung-buchen.de/reiseversicherungen/versicherungspakete/reiseunfall-reisehaftpflicht-und-reisegepaeckversicherung/" xr:uid="{7B981FF6-588A-4D11-9405-CF0F691A1A56}"/>
    <hyperlink ref="C7" r:id="rId3" display="https://www.reiseversicherung-buchen.de/reiseversicherungen/auslandskrankenversicherungen/auslandsreisen-bis-2-jahre-weltweit-bis-55-jahre/" xr:uid="{170B0BB8-CD4D-47D0-AA8A-8A1671DCF170}"/>
    <hyperlink ref="A87" r:id="rId4" location="accordion-191-item-2" display="https://www.reiseversicherung-buchen.de/ - accordion-191-item-2" xr:uid="{B02391A0-D172-4483-B23A-E02A11480E9C}"/>
    <hyperlink ref="E70" r:id="rId5" location="accordion-191-item-3" display="https://www.reiseversicherung-buchen.de/ - accordion-191-item-3" xr:uid="{C2F20ED0-7E15-4BDF-A1A4-028743C74972}"/>
    <hyperlink ref="H71" r:id="rId6" location="accordion-191-item-4" display="https://www.reiseversicherung-buchen.de/ - accordion-191-item-4" xr:uid="{DE7678AA-E247-46F8-8E6B-AC10D661C8AE}"/>
  </hyperlinks>
  <pageMargins left="0.7" right="0.7" top="0.78740157499999996" bottom="0.78740157499999996" header="0.3" footer="0.3"/>
  <pageSetup paperSize="9"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5A0C3-906A-4A29-9F96-46924B04C292}">
  <dimension ref="A1:S42"/>
  <sheetViews>
    <sheetView zoomScaleNormal="100" workbookViewId="0">
      <selection activeCell="C27" sqref="C27"/>
    </sheetView>
  </sheetViews>
  <sheetFormatPr baseColWidth="10" defaultColWidth="11" defaultRowHeight="15.6" x14ac:dyDescent="0.3"/>
  <cols>
    <col min="1" max="1" width="12" customWidth="1"/>
    <col min="2" max="2" width="23.296875" style="30" customWidth="1"/>
    <col min="3" max="3" width="12" style="31" customWidth="1"/>
    <col min="4" max="4" width="12" style="28" customWidth="1"/>
    <col min="5" max="5" width="12" style="31" customWidth="1"/>
    <col min="6" max="19" width="12" style="2" customWidth="1"/>
    <col min="20" max="26" width="12" customWidth="1"/>
  </cols>
  <sheetData>
    <row r="1" spans="1:10" ht="21" x14ac:dyDescent="0.4">
      <c r="A1" s="57" t="s">
        <v>277</v>
      </c>
    </row>
    <row r="2" spans="1:10" ht="21" x14ac:dyDescent="0.4">
      <c r="A2" s="57"/>
    </row>
    <row r="3" spans="1:10" x14ac:dyDescent="0.3">
      <c r="C3" s="26" t="s">
        <v>278</v>
      </c>
    </row>
    <row r="5" spans="1:10" x14ac:dyDescent="0.3">
      <c r="C5" s="174" t="s">
        <v>279</v>
      </c>
      <c r="D5" s="175"/>
      <c r="E5" s="175"/>
      <c r="F5" s="175"/>
      <c r="G5" s="175"/>
      <c r="H5" s="176"/>
    </row>
    <row r="6" spans="1:10" x14ac:dyDescent="0.3">
      <c r="C6" s="177"/>
      <c r="D6" s="178"/>
      <c r="E6" s="178"/>
      <c r="F6" s="178"/>
      <c r="G6" s="178"/>
      <c r="H6" s="179"/>
    </row>
    <row r="7" spans="1:10" x14ac:dyDescent="0.3">
      <c r="C7" s="180"/>
      <c r="D7" s="181"/>
      <c r="E7" s="181"/>
      <c r="F7" s="181"/>
      <c r="G7" s="181"/>
      <c r="H7" s="182"/>
    </row>
    <row r="9" spans="1:10" ht="16.2" thickBot="1" x14ac:dyDescent="0.35">
      <c r="A9" s="29"/>
      <c r="B9" s="93"/>
      <c r="C9" s="94"/>
      <c r="D9" s="95"/>
      <c r="E9" s="94"/>
      <c r="F9" s="34"/>
      <c r="G9" s="34"/>
      <c r="H9" s="34"/>
      <c r="I9" s="34"/>
      <c r="J9" s="34"/>
    </row>
    <row r="10" spans="1:10" ht="16.2" thickTop="1" x14ac:dyDescent="0.3">
      <c r="A10" s="96"/>
      <c r="B10" s="97"/>
      <c r="C10" s="98"/>
      <c r="D10" s="99"/>
      <c r="E10" s="98"/>
      <c r="F10" s="100"/>
      <c r="G10" s="100"/>
      <c r="H10" s="100"/>
      <c r="I10" s="100"/>
      <c r="J10" s="100"/>
    </row>
    <row r="11" spans="1:10" x14ac:dyDescent="0.3">
      <c r="C11" s="26" t="s">
        <v>280</v>
      </c>
    </row>
    <row r="12" spans="1:10" x14ac:dyDescent="0.3">
      <c r="A12" s="26"/>
    </row>
    <row r="14" spans="1:10" x14ac:dyDescent="0.3">
      <c r="C14" s="174" t="s">
        <v>284</v>
      </c>
      <c r="D14" s="175"/>
      <c r="E14" s="175"/>
      <c r="F14" s="175"/>
      <c r="G14" s="175"/>
      <c r="H14" s="176"/>
    </row>
    <row r="15" spans="1:10" x14ac:dyDescent="0.3">
      <c r="C15" s="177"/>
      <c r="D15" s="178"/>
      <c r="E15" s="178"/>
      <c r="F15" s="178"/>
      <c r="G15" s="178"/>
      <c r="H15" s="179"/>
    </row>
    <row r="16" spans="1:10" x14ac:dyDescent="0.3">
      <c r="C16" s="180"/>
      <c r="D16" s="181"/>
      <c r="E16" s="181"/>
      <c r="F16" s="181"/>
      <c r="G16" s="181"/>
      <c r="H16" s="182"/>
    </row>
    <row r="17" spans="1:10" ht="16.2" thickBot="1" x14ac:dyDescent="0.35">
      <c r="A17" s="29"/>
      <c r="B17" s="93"/>
      <c r="C17" s="94"/>
      <c r="D17" s="95"/>
      <c r="E17" s="94"/>
      <c r="F17" s="34"/>
      <c r="G17" s="34"/>
      <c r="H17" s="34"/>
      <c r="I17" s="34"/>
      <c r="J17" s="34"/>
    </row>
    <row r="18" spans="1:10" ht="16.2" thickTop="1" x14ac:dyDescent="0.3">
      <c r="A18" s="96"/>
      <c r="B18" s="97"/>
      <c r="C18" s="98"/>
      <c r="D18" s="99"/>
      <c r="E18" s="98"/>
      <c r="F18" s="100"/>
      <c r="G18" s="100"/>
      <c r="H18" s="100"/>
      <c r="I18" s="100"/>
      <c r="J18" s="100"/>
    </row>
    <row r="19" spans="1:10" x14ac:dyDescent="0.3">
      <c r="A19" s="47"/>
      <c r="B19" s="92"/>
      <c r="C19" s="26" t="s">
        <v>99</v>
      </c>
    </row>
    <row r="20" spans="1:10" x14ac:dyDescent="0.3">
      <c r="A20" s="47"/>
      <c r="B20" s="92"/>
    </row>
    <row r="21" spans="1:10" x14ac:dyDescent="0.3">
      <c r="A21" s="47"/>
      <c r="B21" s="92"/>
    </row>
    <row r="22" spans="1:10" x14ac:dyDescent="0.3">
      <c r="A22" s="27"/>
      <c r="C22" s="174" t="s">
        <v>281</v>
      </c>
      <c r="D22" s="175"/>
      <c r="E22" s="175"/>
      <c r="F22" s="175"/>
      <c r="G22" s="175"/>
      <c r="H22" s="176"/>
    </row>
    <row r="23" spans="1:10" x14ac:dyDescent="0.3">
      <c r="C23" s="177"/>
      <c r="D23" s="178"/>
      <c r="E23" s="178"/>
      <c r="F23" s="178"/>
      <c r="G23" s="178"/>
      <c r="H23" s="179"/>
    </row>
    <row r="24" spans="1:10" x14ac:dyDescent="0.3">
      <c r="C24" s="180"/>
      <c r="D24" s="181"/>
      <c r="E24" s="181"/>
      <c r="F24" s="181"/>
      <c r="G24" s="181"/>
      <c r="H24" s="182"/>
    </row>
    <row r="25" spans="1:10" ht="16.2" thickBot="1" x14ac:dyDescent="0.35">
      <c r="A25" s="29"/>
      <c r="B25" s="93"/>
      <c r="C25" s="94"/>
      <c r="D25" s="95"/>
      <c r="E25" s="94"/>
      <c r="F25" s="34"/>
      <c r="G25" s="34"/>
      <c r="H25" s="34"/>
      <c r="I25" s="34"/>
      <c r="J25" s="34"/>
    </row>
    <row r="26" spans="1:10" ht="16.2" thickTop="1" x14ac:dyDescent="0.3">
      <c r="A26" s="96"/>
      <c r="B26" s="97"/>
      <c r="C26" s="98"/>
      <c r="D26" s="99"/>
      <c r="E26" s="98"/>
      <c r="F26" s="100"/>
      <c r="G26" s="100"/>
      <c r="H26" s="100"/>
      <c r="I26" s="100"/>
      <c r="J26" s="100"/>
    </row>
    <row r="27" spans="1:10" x14ac:dyDescent="0.3">
      <c r="C27" s="26" t="s">
        <v>282</v>
      </c>
    </row>
    <row r="30" spans="1:10" x14ac:dyDescent="0.3">
      <c r="C30" s="174" t="s">
        <v>283</v>
      </c>
      <c r="D30" s="175"/>
      <c r="E30" s="175"/>
      <c r="F30" s="175"/>
      <c r="G30" s="175"/>
      <c r="H30" s="176"/>
    </row>
    <row r="31" spans="1:10" x14ac:dyDescent="0.3">
      <c r="C31" s="177"/>
      <c r="D31" s="178"/>
      <c r="E31" s="178"/>
      <c r="F31" s="178"/>
      <c r="G31" s="178"/>
      <c r="H31" s="179"/>
    </row>
    <row r="32" spans="1:10" x14ac:dyDescent="0.3">
      <c r="C32" s="180"/>
      <c r="D32" s="181"/>
      <c r="E32" s="181"/>
      <c r="F32" s="181"/>
      <c r="G32" s="181"/>
      <c r="H32" s="182"/>
    </row>
    <row r="33" spans="1:10" ht="16.2" thickBot="1" x14ac:dyDescent="0.35">
      <c r="A33" s="101"/>
      <c r="B33" s="93"/>
      <c r="C33" s="94"/>
      <c r="D33" s="95"/>
      <c r="E33" s="94"/>
      <c r="F33" s="34"/>
      <c r="G33" s="34"/>
      <c r="H33" s="34"/>
      <c r="I33" s="34"/>
      <c r="J33" s="34"/>
    </row>
    <row r="34" spans="1:10" ht="16.2" thickTop="1" x14ac:dyDescent="0.3">
      <c r="A34" s="96"/>
      <c r="B34" s="97"/>
      <c r="C34" s="98"/>
      <c r="D34" s="99"/>
      <c r="E34" s="98"/>
      <c r="F34" s="100"/>
      <c r="G34" s="100"/>
      <c r="H34" s="100"/>
      <c r="I34" s="100"/>
      <c r="J34" s="100"/>
    </row>
    <row r="35" spans="1:10" x14ac:dyDescent="0.3">
      <c r="A35" s="47"/>
      <c r="B35" s="92"/>
      <c r="C35" s="26" t="s">
        <v>294</v>
      </c>
    </row>
    <row r="36" spans="1:10" x14ac:dyDescent="0.3">
      <c r="A36" s="47"/>
      <c r="B36" s="92"/>
    </row>
    <row r="38" spans="1:10" x14ac:dyDescent="0.3">
      <c r="C38" s="174" t="s">
        <v>295</v>
      </c>
      <c r="D38" s="175"/>
      <c r="E38" s="175"/>
      <c r="F38" s="175"/>
      <c r="G38" s="175"/>
      <c r="H38" s="176"/>
    </row>
    <row r="39" spans="1:10" x14ac:dyDescent="0.3">
      <c r="C39" s="177"/>
      <c r="D39" s="178"/>
      <c r="E39" s="178"/>
      <c r="F39" s="178"/>
      <c r="G39" s="178"/>
      <c r="H39" s="179"/>
    </row>
    <row r="40" spans="1:10" x14ac:dyDescent="0.3">
      <c r="C40" s="180"/>
      <c r="D40" s="181"/>
      <c r="E40" s="181"/>
      <c r="F40" s="181"/>
      <c r="G40" s="181"/>
      <c r="H40" s="182"/>
    </row>
    <row r="41" spans="1:10" ht="16.2" thickBot="1" x14ac:dyDescent="0.35"/>
    <row r="42" spans="1:10" ht="16.2" thickTop="1" x14ac:dyDescent="0.3">
      <c r="A42" s="96"/>
      <c r="B42" s="97"/>
      <c r="C42" s="98"/>
      <c r="D42" s="99"/>
      <c r="E42" s="98"/>
      <c r="F42" s="100"/>
      <c r="G42" s="100"/>
      <c r="H42" s="100"/>
      <c r="I42" s="100"/>
      <c r="J42" s="100"/>
    </row>
  </sheetData>
  <mergeCells count="5">
    <mergeCell ref="C5:H7"/>
    <mergeCell ref="C14:H16"/>
    <mergeCell ref="C22:H24"/>
    <mergeCell ref="C30:H32"/>
    <mergeCell ref="C38:H40"/>
  </mergeCells>
  <hyperlinks>
    <hyperlink ref="C3" r:id="rId1" display="https://drohnen-camp.de/" xr:uid="{5FF0B719-E2BD-4491-9BB2-17DF64B2E438}"/>
    <hyperlink ref="C11" r:id="rId2" display="https://canitravel.net/countries?from=switzerland&amp;passport=switzerland&amp;vaccinated=&amp;filter=closed&amp;sort=" xr:uid="{094D43A2-FC55-49CF-B6AE-36AF56E2B837}"/>
    <hyperlink ref="C19" r:id="rId3" display="https://www.buch-dein-visum.de/visum-kosten.htm" xr:uid="{1656F3E2-DEBA-40FA-8F28-023C0E740F39}"/>
    <hyperlink ref="C27" r:id="rId4" display="https://www.traveldoc.aero/" xr:uid="{4D794F6A-8AD0-42B1-8AF0-D54638906788}"/>
    <hyperlink ref="C35" r:id="rId5" display="https://der-reisemanager.com/de" xr:uid="{DC034ADC-2A14-4D95-8E73-F59F93828A0B}"/>
  </hyperlinks>
  <pageMargins left="0.7" right="0.7" top="0.78740157499999996" bottom="0.78740157499999996"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Route</vt:lpstr>
      <vt:lpstr>Onward Ticket</vt:lpstr>
      <vt:lpstr>SIM Card</vt:lpstr>
      <vt:lpstr>Impfungen</vt:lpstr>
      <vt:lpstr>Auslandsversicherung</vt:lpstr>
      <vt:lpstr>nützliche Links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Alessandro Caniglia</cp:lastModifiedBy>
  <cp:revision/>
  <cp:lastPrinted>2021-06-01T07:49:58Z</cp:lastPrinted>
  <dcterms:created xsi:type="dcterms:W3CDTF">2020-12-26T08:23:02Z</dcterms:created>
  <dcterms:modified xsi:type="dcterms:W3CDTF">2022-01-06T15:07:12Z</dcterms:modified>
  <cp:category/>
  <cp:contentStatus/>
</cp:coreProperties>
</file>